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75" windowWidth="14220" windowHeight="7560" activeTab="1"/>
  </bookViews>
  <sheets>
    <sheet name="Skills Enhancement" sheetId="1" r:id="rId1"/>
    <sheet name="EA Training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0" i="2" l="1"/>
  <c r="G16" i="1" l="1"/>
  <c r="E72" i="2"/>
  <c r="D72" i="2"/>
  <c r="C72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72" i="2" l="1"/>
  <c r="F72" i="2"/>
  <c r="G11" i="2"/>
  <c r="H18" i="1"/>
  <c r="H52" i="1"/>
  <c r="H56" i="1"/>
  <c r="H60" i="1"/>
  <c r="H66" i="1"/>
  <c r="H70" i="1"/>
  <c r="H13" i="1"/>
  <c r="F72" i="1"/>
  <c r="E72" i="1"/>
  <c r="D72" i="1"/>
  <c r="C72" i="1"/>
  <c r="G69" i="1"/>
  <c r="H69" i="1" s="1"/>
  <c r="G14" i="1"/>
  <c r="H14" i="1" s="1"/>
  <c r="G15" i="1"/>
  <c r="H15" i="1" s="1"/>
  <c r="H16" i="1"/>
  <c r="G17" i="1"/>
  <c r="H17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H38" i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H49" i="1"/>
  <c r="H50" i="1"/>
  <c r="G51" i="1"/>
  <c r="H51" i="1" s="1"/>
  <c r="G53" i="1"/>
  <c r="H53" i="1" s="1"/>
  <c r="G54" i="1"/>
  <c r="H54" i="1" s="1"/>
  <c r="G55" i="1"/>
  <c r="H55" i="1" s="1"/>
  <c r="G57" i="1"/>
  <c r="H57" i="1" s="1"/>
  <c r="G58" i="1"/>
  <c r="H58" i="1" s="1"/>
  <c r="G59" i="1"/>
  <c r="H59" i="1" s="1"/>
  <c r="G61" i="1"/>
  <c r="H61" i="1" s="1"/>
  <c r="G62" i="1"/>
  <c r="H62" i="1" s="1"/>
  <c r="G63" i="1"/>
  <c r="H63" i="1" s="1"/>
  <c r="G64" i="1"/>
  <c r="H64" i="1" s="1"/>
  <c r="G65" i="1"/>
  <c r="H65" i="1" s="1"/>
  <c r="G67" i="1"/>
  <c r="H67" i="1" s="1"/>
  <c r="G68" i="1"/>
  <c r="H68" i="1" s="1"/>
  <c r="G12" i="1"/>
  <c r="H12" i="1" s="1"/>
  <c r="G11" i="1"/>
  <c r="H11" i="1" s="1"/>
  <c r="G72" i="1" l="1"/>
  <c r="H72" i="1" s="1"/>
</calcChain>
</file>

<file path=xl/sharedStrings.xml><?xml version="1.0" encoding="utf-8"?>
<sst xmlns="http://schemas.openxmlformats.org/spreadsheetml/2006/main" count="199" uniqueCount="75">
  <si>
    <t>School 
District</t>
  </si>
  <si>
    <t>SD Allocation #2</t>
  </si>
  <si>
    <t>TOTAL FUNDING</t>
  </si>
  <si>
    <t>Total $ Spent To Date</t>
  </si>
  <si>
    <t>Southeast Kootenay</t>
  </si>
  <si>
    <t>Rocky Mountain</t>
  </si>
  <si>
    <t>Kootenay Lake</t>
  </si>
  <si>
    <t>Arrow Lakes</t>
  </si>
  <si>
    <t>Revelstoke</t>
  </si>
  <si>
    <t>Kootenay Columbia</t>
  </si>
  <si>
    <t>Vernon</t>
  </si>
  <si>
    <t>Central Okanagan</t>
  </si>
  <si>
    <t>Cariboo-Chilcotin</t>
  </si>
  <si>
    <t>Quesnel</t>
  </si>
  <si>
    <t>Chilliwack</t>
  </si>
  <si>
    <t>Abbotsford</t>
  </si>
  <si>
    <t>Langley</t>
  </si>
  <si>
    <t>Surrey</t>
  </si>
  <si>
    <t>Delta</t>
  </si>
  <si>
    <t>Richmond</t>
  </si>
  <si>
    <t>Vancouver</t>
  </si>
  <si>
    <t>New Westminster</t>
  </si>
  <si>
    <t>Burnaby</t>
  </si>
  <si>
    <t>Maple Ridge</t>
  </si>
  <si>
    <t>Coquitlam</t>
  </si>
  <si>
    <t>North Vancouver</t>
  </si>
  <si>
    <t>West Vancouver</t>
  </si>
  <si>
    <t>Sunshine Coast</t>
  </si>
  <si>
    <t>Powell River</t>
  </si>
  <si>
    <t>Howe Sound</t>
  </si>
  <si>
    <t>Central Coast</t>
  </si>
  <si>
    <t>Haida Gwaii</t>
  </si>
  <si>
    <t>Boundary</t>
  </si>
  <si>
    <t>Prince Rupert</t>
  </si>
  <si>
    <t>Okanagan-Similkameen</t>
  </si>
  <si>
    <t>Bulkley Valley</t>
  </si>
  <si>
    <t>Prince George</t>
  </si>
  <si>
    <t>Nicola Similkameen</t>
  </si>
  <si>
    <t>Peace River South</t>
  </si>
  <si>
    <t>Peace River North</t>
  </si>
  <si>
    <t>Greater Victoria</t>
  </si>
  <si>
    <t>Sooke</t>
  </si>
  <si>
    <t>Saanich</t>
  </si>
  <si>
    <t>Gulf Islands</t>
  </si>
  <si>
    <t>Okanagan Skaha</t>
  </si>
  <si>
    <t>Nanaimo/Ladysmith</t>
  </si>
  <si>
    <t>Qualicum</t>
  </si>
  <si>
    <t>Alberni</t>
  </si>
  <si>
    <t>Comox Valley</t>
  </si>
  <si>
    <t>Campbell River</t>
  </si>
  <si>
    <t>Kamloops/Thompson</t>
  </si>
  <si>
    <t>Gold Trail</t>
  </si>
  <si>
    <t>Mission</t>
  </si>
  <si>
    <t>Fraser-Cascade</t>
  </si>
  <si>
    <t>Cowichan Valley</t>
  </si>
  <si>
    <t>Fort Nelson</t>
  </si>
  <si>
    <t>Coast Mountains</t>
  </si>
  <si>
    <t>North Okanagan Shuswap</t>
  </si>
  <si>
    <t>Vancouver Island West</t>
  </si>
  <si>
    <t>Vancouver Island North</t>
  </si>
  <si>
    <t>Stikine</t>
  </si>
  <si>
    <t>Nechako Lakes</t>
  </si>
  <si>
    <t>Nisga’a</t>
  </si>
  <si>
    <t>CSF</t>
  </si>
  <si>
    <t>Funds Remaining</t>
  </si>
  <si>
    <t>SD Allocation #1</t>
  </si>
  <si>
    <t>Total</t>
  </si>
  <si>
    <t>% of Funds Remaining</t>
  </si>
  <si>
    <t>EA Training Plan Submitted and Approved</t>
  </si>
  <si>
    <t>Total Funding Allocated</t>
  </si>
  <si>
    <t>yes</t>
  </si>
  <si>
    <t>no</t>
  </si>
  <si>
    <t>*Please note - there may be outstanding invoices with the SSEAC that have not yet been processed at the time this report was produced.</t>
  </si>
  <si>
    <t>Skills Enhancement Fund - Expenses Reimbursed as at December 2011*</t>
  </si>
  <si>
    <t>EA Skills Enhancement Fund - Expenses Reimbursed as at December 2011*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</si>
</sst>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/>
    <xf numFmtId="5" fontId="3" fillId="0" borderId="1" xfId="1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0" fillId="0" borderId="0" xfId="0" applyFill="1"/>
    <xf numFmtId="164" fontId="3" fillId="0" borderId="1" xfId="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5" fontId="3" fillId="0" borderId="6" xfId="1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44" fontId="4" fillId="0" borderId="7" xfId="1" applyFont="1" applyFill="1" applyBorder="1" applyAlignment="1">
      <alignment horizontal="center" vertical="center" wrapText="1"/>
    </xf>
    <xf numFmtId="5" fontId="0" fillId="0" borderId="0" xfId="0" applyNumberFormat="1"/>
    <xf numFmtId="44" fontId="3" fillId="0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44" fontId="3" fillId="0" borderId="6" xfId="1" applyFont="1" applyFill="1" applyBorder="1" applyAlignment="1">
      <alignment horizontal="center" vertical="center"/>
    </xf>
    <xf numFmtId="44" fontId="4" fillId="0" borderId="6" xfId="1" applyFont="1" applyFill="1" applyBorder="1" applyAlignment="1">
      <alignment horizontal="center" vertical="center"/>
    </xf>
    <xf numFmtId="164" fontId="0" fillId="0" borderId="0" xfId="0" applyNumberFormat="1"/>
    <xf numFmtId="44" fontId="0" fillId="0" borderId="0" xfId="0" applyNumberFormat="1"/>
    <xf numFmtId="44" fontId="2" fillId="0" borderId="0" xfId="0" applyNumberFormat="1" applyFont="1"/>
    <xf numFmtId="9" fontId="0" fillId="0" borderId="0" xfId="3" applyNumberFormat="1" applyFont="1"/>
    <xf numFmtId="9" fontId="0" fillId="0" borderId="1" xfId="3" applyNumberFormat="1" applyFont="1" applyBorder="1"/>
    <xf numFmtId="9" fontId="4" fillId="0" borderId="7" xfId="3" applyNumberFormat="1" applyFont="1" applyFill="1" applyBorder="1" applyAlignment="1">
      <alignment horizontal="center" vertical="center" wrapText="1"/>
    </xf>
    <xf numFmtId="9" fontId="0" fillId="2" borderId="1" xfId="3" applyNumberFormat="1" applyFont="1" applyFill="1" applyBorder="1"/>
    <xf numFmtId="9" fontId="0" fillId="2" borderId="6" xfId="3" applyNumberFormat="1" applyFont="1" applyFill="1" applyBorder="1"/>
    <xf numFmtId="9" fontId="0" fillId="0" borderId="1" xfId="3" applyNumberFormat="1" applyFont="1" applyFill="1" applyBorder="1"/>
    <xf numFmtId="9" fontId="0" fillId="0" borderId="0" xfId="3" applyNumberFormat="1" applyFont="1" applyFill="1" applyBorder="1"/>
    <xf numFmtId="9" fontId="0" fillId="0" borderId="0" xfId="3" applyNumberFormat="1" applyFont="1" applyFill="1"/>
    <xf numFmtId="0" fontId="6" fillId="0" borderId="0" xfId="0" applyFont="1" applyFill="1"/>
    <xf numFmtId="6" fontId="8" fillId="0" borderId="10" xfId="0" applyNumberFormat="1" applyFont="1" applyBorder="1" applyAlignment="1">
      <alignment horizontal="center" vertical="top" wrapText="1"/>
    </xf>
    <xf numFmtId="164" fontId="6" fillId="0" borderId="0" xfId="0" applyNumberFormat="1" applyFont="1"/>
    <xf numFmtId="0" fontId="6" fillId="0" borderId="0" xfId="0" applyFont="1"/>
    <xf numFmtId="0" fontId="9" fillId="0" borderId="10" xfId="0" applyFont="1" applyBorder="1" applyAlignment="1">
      <alignment horizontal="center"/>
    </xf>
    <xf numFmtId="44" fontId="2" fillId="0" borderId="0" xfId="0" applyNumberFormat="1" applyFont="1" applyFill="1"/>
    <xf numFmtId="9" fontId="0" fillId="3" borderId="1" xfId="3" applyNumberFormat="1" applyFont="1" applyFill="1" applyBorder="1"/>
    <xf numFmtId="44" fontId="4" fillId="0" borderId="13" xfId="1" applyFont="1" applyFill="1" applyBorder="1" applyAlignment="1">
      <alignment horizontal="center" vertical="center" wrapText="1"/>
    </xf>
    <xf numFmtId="9" fontId="4" fillId="0" borderId="13" xfId="3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44" fontId="3" fillId="0" borderId="10" xfId="1" applyFont="1" applyFill="1" applyBorder="1" applyAlignment="1">
      <alignment horizontal="center" vertical="center"/>
    </xf>
    <xf numFmtId="164" fontId="9" fillId="0" borderId="10" xfId="1" applyNumberFormat="1" applyFont="1" applyFill="1" applyBorder="1"/>
    <xf numFmtId="9" fontId="0" fillId="0" borderId="10" xfId="3" applyNumberFormat="1" applyFont="1" applyFill="1" applyBorder="1"/>
    <xf numFmtId="9" fontId="0" fillId="2" borderId="10" xfId="3" applyNumberFormat="1" applyFont="1" applyFill="1" applyBorder="1"/>
    <xf numFmtId="9" fontId="0" fillId="3" borderId="10" xfId="3" applyNumberFormat="1" applyFont="1" applyFill="1" applyBorder="1"/>
    <xf numFmtId="0" fontId="3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/>
    </xf>
    <xf numFmtId="9" fontId="0" fillId="0" borderId="0" xfId="3" applyFont="1" applyFill="1"/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Font="1"/>
    <xf numFmtId="0" fontId="11" fillId="0" borderId="0" xfId="0" applyFont="1"/>
    <xf numFmtId="44" fontId="4" fillId="0" borderId="8" xfId="1" applyFont="1" applyFill="1" applyBorder="1" applyAlignment="1">
      <alignment horizontal="center" wrapText="1"/>
    </xf>
    <xf numFmtId="44" fontId="4" fillId="0" borderId="9" xfId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44" fontId="4" fillId="0" borderId="11" xfId="1" applyFont="1" applyFill="1" applyBorder="1" applyAlignment="1">
      <alignment horizontal="center" wrapText="1"/>
    </xf>
    <xf numFmtId="44" fontId="4" fillId="0" borderId="12" xfId="1" applyFont="1" applyFill="1" applyBorder="1" applyAlignment="1">
      <alignment horizontal="center"/>
    </xf>
  </cellXfs>
  <cellStyles count="4">
    <cellStyle name="Currency" xfId="1" builtinId="4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4</xdr:col>
      <xdr:colOff>1304925</xdr:colOff>
      <xdr:row>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4864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4</xdr:col>
      <xdr:colOff>1304925</xdr:colOff>
      <xdr:row>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43910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workbookViewId="0">
      <selection activeCell="A8" sqref="A8"/>
    </sheetView>
  </sheetViews>
  <sheetFormatPr defaultRowHeight="15" x14ac:dyDescent="0.25"/>
  <cols>
    <col min="2" max="2" width="14.28515625" customWidth="1"/>
    <col min="3" max="3" width="14.7109375" customWidth="1"/>
    <col min="4" max="4" width="11.5703125" bestFit="1" customWidth="1"/>
    <col min="5" max="5" width="16.7109375" customWidth="1"/>
    <col min="6" max="6" width="14.28515625" style="1" bestFit="1" customWidth="1"/>
    <col min="7" max="7" width="14.28515625" bestFit="1" customWidth="1"/>
    <col min="8" max="8" width="8.5703125" style="23" customWidth="1"/>
  </cols>
  <sheetData>
    <row r="1" spans="1:8" s="1" customFormat="1" x14ac:dyDescent="0.25">
      <c r="A1" s="52"/>
      <c r="B1" s="52"/>
      <c r="C1" s="52"/>
      <c r="D1" s="52"/>
      <c r="E1" s="52"/>
      <c r="H1" s="23"/>
    </row>
    <row r="2" spans="1:8" s="1" customFormat="1" x14ac:dyDescent="0.25">
      <c r="A2" s="52"/>
      <c r="B2" s="52"/>
      <c r="C2" s="52"/>
      <c r="D2" s="52"/>
      <c r="E2" s="52"/>
      <c r="H2" s="23"/>
    </row>
    <row r="3" spans="1:8" s="1" customFormat="1" x14ac:dyDescent="0.25">
      <c r="A3" s="52"/>
      <c r="B3" s="52"/>
      <c r="C3" s="52"/>
      <c r="D3" s="52"/>
      <c r="E3" s="52"/>
      <c r="H3" s="23"/>
    </row>
    <row r="4" spans="1:8" s="1" customFormat="1" x14ac:dyDescent="0.25">
      <c r="A4" s="52"/>
      <c r="B4" s="52"/>
      <c r="C4" s="52"/>
      <c r="D4" s="52"/>
      <c r="E4" s="52"/>
      <c r="H4" s="23"/>
    </row>
    <row r="5" spans="1:8" s="1" customFormat="1" x14ac:dyDescent="0.25">
      <c r="A5" s="52"/>
      <c r="B5" s="52"/>
      <c r="C5" s="52"/>
      <c r="D5" s="52"/>
      <c r="E5" s="52"/>
      <c r="H5" s="23"/>
    </row>
    <row r="6" spans="1:8" s="1" customFormat="1" x14ac:dyDescent="0.25">
      <c r="A6" s="52"/>
      <c r="B6" s="52"/>
      <c r="C6" s="52"/>
      <c r="D6" s="52"/>
      <c r="E6" s="52"/>
      <c r="H6" s="23"/>
    </row>
    <row r="7" spans="1:8" s="1" customFormat="1" ht="18.75" x14ac:dyDescent="0.3">
      <c r="A7" s="53" t="s">
        <v>73</v>
      </c>
      <c r="B7" s="52"/>
      <c r="C7" s="52"/>
      <c r="D7" s="52"/>
      <c r="E7" s="52"/>
      <c r="H7" s="23"/>
    </row>
    <row r="8" spans="1:8" s="1" customFormat="1" x14ac:dyDescent="0.25">
      <c r="H8" s="23"/>
    </row>
    <row r="9" spans="1:8" x14ac:dyDescent="0.25">
      <c r="A9" s="7"/>
      <c r="B9" s="7"/>
      <c r="C9" s="7"/>
      <c r="D9" s="7"/>
      <c r="E9" s="7"/>
      <c r="F9" s="7"/>
      <c r="G9" s="7"/>
    </row>
    <row r="10" spans="1:8" ht="60.75" thickBot="1" x14ac:dyDescent="0.3">
      <c r="A10" s="54" t="s">
        <v>0</v>
      </c>
      <c r="B10" s="55"/>
      <c r="C10" s="14" t="s">
        <v>65</v>
      </c>
      <c r="D10" s="14" t="s">
        <v>1</v>
      </c>
      <c r="E10" s="14" t="s">
        <v>2</v>
      </c>
      <c r="F10" s="14" t="s">
        <v>3</v>
      </c>
      <c r="G10" s="14" t="s">
        <v>64</v>
      </c>
      <c r="H10" s="25" t="s">
        <v>67</v>
      </c>
    </row>
    <row r="11" spans="1:8" ht="28.5" x14ac:dyDescent="0.25">
      <c r="A11" s="3">
        <v>5</v>
      </c>
      <c r="B11" s="4" t="s">
        <v>4</v>
      </c>
      <c r="C11" s="2">
        <v>37267</v>
      </c>
      <c r="D11" s="5">
        <v>36314.751071235376</v>
      </c>
      <c r="E11" s="5">
        <v>73581.751071235369</v>
      </c>
      <c r="F11" s="16">
        <v>63543.42</v>
      </c>
      <c r="G11" s="17">
        <f>E11-F11</f>
        <v>10038.33107123537</v>
      </c>
      <c r="H11" s="24">
        <f>G11/E11</f>
        <v>0.13642419384008872</v>
      </c>
    </row>
    <row r="12" spans="1:8" ht="28.5" x14ac:dyDescent="0.25">
      <c r="A12" s="3">
        <v>6</v>
      </c>
      <c r="B12" s="4" t="s">
        <v>5</v>
      </c>
      <c r="C12" s="2">
        <v>29325</v>
      </c>
      <c r="D12" s="5">
        <v>28303.803324027955</v>
      </c>
      <c r="E12" s="5">
        <v>57628.803324027955</v>
      </c>
      <c r="F12" s="16">
        <v>35899.299999999996</v>
      </c>
      <c r="G12" s="17">
        <f>E12-F12</f>
        <v>21729.503324027959</v>
      </c>
      <c r="H12" s="24">
        <f>G12/E12</f>
        <v>0.37705976995305723</v>
      </c>
    </row>
    <row r="13" spans="1:8" ht="28.5" x14ac:dyDescent="0.25">
      <c r="A13" s="3">
        <v>8</v>
      </c>
      <c r="B13" s="4" t="s">
        <v>6</v>
      </c>
      <c r="C13" s="2">
        <v>35652</v>
      </c>
      <c r="D13" s="5">
        <v>34564.928087849083</v>
      </c>
      <c r="E13" s="5">
        <v>70216.928087849083</v>
      </c>
      <c r="F13" s="16">
        <v>70217</v>
      </c>
      <c r="G13" s="17">
        <v>0</v>
      </c>
      <c r="H13" s="26">
        <f>G13/E13</f>
        <v>0</v>
      </c>
    </row>
    <row r="14" spans="1:8" x14ac:dyDescent="0.25">
      <c r="A14" s="3">
        <v>10</v>
      </c>
      <c r="B14" s="4" t="s">
        <v>7</v>
      </c>
      <c r="C14" s="2">
        <v>19426</v>
      </c>
      <c r="D14" s="5">
        <v>18840.133417025048</v>
      </c>
      <c r="E14" s="5">
        <v>38266.133417025048</v>
      </c>
      <c r="F14" s="16">
        <v>32076</v>
      </c>
      <c r="G14" s="17">
        <f t="shared" ref="G14:G68" si="0">E14-F14</f>
        <v>6190.1334170250484</v>
      </c>
      <c r="H14" s="24">
        <f t="shared" ref="H14:H70" si="1">G14/E14</f>
        <v>0.16176532260432108</v>
      </c>
    </row>
    <row r="15" spans="1:8" x14ac:dyDescent="0.25">
      <c r="A15" s="3">
        <v>19</v>
      </c>
      <c r="B15" s="4" t="s">
        <v>8</v>
      </c>
      <c r="C15" s="2">
        <v>21465</v>
      </c>
      <c r="D15" s="5">
        <v>20606.462001721946</v>
      </c>
      <c r="E15" s="5">
        <v>42071.462001721942</v>
      </c>
      <c r="F15" s="16">
        <v>35126</v>
      </c>
      <c r="G15" s="17">
        <f t="shared" si="0"/>
        <v>6945.4620017219422</v>
      </c>
      <c r="H15" s="24">
        <f t="shared" si="1"/>
        <v>0.16508725086467571</v>
      </c>
    </row>
    <row r="16" spans="1:8" ht="28.5" x14ac:dyDescent="0.25">
      <c r="A16" s="3">
        <v>20</v>
      </c>
      <c r="B16" s="4" t="s">
        <v>9</v>
      </c>
      <c r="C16" s="2">
        <v>33136</v>
      </c>
      <c r="D16" s="5">
        <v>31858.009472910599</v>
      </c>
      <c r="E16" s="5">
        <v>64994.009472910599</v>
      </c>
      <c r="F16" s="16">
        <v>62149</v>
      </c>
      <c r="G16" s="17">
        <f>E16-F16</f>
        <v>2845.0094729105986</v>
      </c>
      <c r="H16" s="28">
        <f t="shared" si="1"/>
        <v>4.3773410749438288E-2</v>
      </c>
    </row>
    <row r="17" spans="1:8" x14ac:dyDescent="0.25">
      <c r="A17" s="3">
        <v>22</v>
      </c>
      <c r="B17" s="4" t="s">
        <v>10</v>
      </c>
      <c r="C17" s="2">
        <v>49109</v>
      </c>
      <c r="D17" s="5">
        <v>48124.967297895324</v>
      </c>
      <c r="E17" s="5">
        <v>97233.967297895317</v>
      </c>
      <c r="F17" s="16">
        <v>19347</v>
      </c>
      <c r="G17" s="17">
        <f t="shared" si="0"/>
        <v>77886.967297895317</v>
      </c>
      <c r="H17" s="24">
        <f t="shared" si="1"/>
        <v>0.80102632302632815</v>
      </c>
    </row>
    <row r="18" spans="1:8" ht="28.5" x14ac:dyDescent="0.25">
      <c r="A18" s="3">
        <v>23</v>
      </c>
      <c r="B18" s="4" t="s">
        <v>11</v>
      </c>
      <c r="C18" s="2">
        <v>93806</v>
      </c>
      <c r="D18" s="2">
        <v>93829.894304798683</v>
      </c>
      <c r="E18" s="5">
        <v>187635.89430479868</v>
      </c>
      <c r="F18" s="16">
        <v>187636</v>
      </c>
      <c r="G18" s="17">
        <v>0</v>
      </c>
      <c r="H18" s="26">
        <f t="shared" si="1"/>
        <v>0</v>
      </c>
    </row>
    <row r="19" spans="1:8" ht="28.5" x14ac:dyDescent="0.25">
      <c r="A19" s="3">
        <v>27</v>
      </c>
      <c r="B19" s="4" t="s">
        <v>12</v>
      </c>
      <c r="C19" s="2">
        <v>39185</v>
      </c>
      <c r="D19" s="5">
        <v>37300.273016155814</v>
      </c>
      <c r="E19" s="5">
        <v>76485.273016155814</v>
      </c>
      <c r="F19" s="16">
        <v>61550.490000000005</v>
      </c>
      <c r="G19" s="17">
        <f t="shared" si="0"/>
        <v>14934.783016155809</v>
      </c>
      <c r="H19" s="24">
        <f t="shared" si="1"/>
        <v>0.19526351187896221</v>
      </c>
    </row>
    <row r="20" spans="1:8" x14ac:dyDescent="0.25">
      <c r="A20" s="3">
        <v>28</v>
      </c>
      <c r="B20" s="4" t="s">
        <v>13</v>
      </c>
      <c r="C20" s="2">
        <v>32036</v>
      </c>
      <c r="D20" s="5">
        <v>30810.591523075407</v>
      </c>
      <c r="E20" s="5">
        <v>62846.591523075404</v>
      </c>
      <c r="F20" s="16">
        <v>41344.54</v>
      </c>
      <c r="G20" s="17">
        <f t="shared" si="0"/>
        <v>21502.051523075403</v>
      </c>
      <c r="H20" s="24">
        <f t="shared" si="1"/>
        <v>0.34213552401136166</v>
      </c>
    </row>
    <row r="21" spans="1:8" x14ac:dyDescent="0.25">
      <c r="A21" s="3">
        <v>33</v>
      </c>
      <c r="B21" s="4" t="s">
        <v>14</v>
      </c>
      <c r="C21" s="2">
        <v>61218</v>
      </c>
      <c r="D21" s="5">
        <v>62471.315014821565</v>
      </c>
      <c r="E21" s="5">
        <v>123689.31501482156</v>
      </c>
      <c r="F21" s="16">
        <v>111991.81</v>
      </c>
      <c r="G21" s="17">
        <f t="shared" si="0"/>
        <v>11697.505014821567</v>
      </c>
      <c r="H21" s="24">
        <f t="shared" si="1"/>
        <v>9.4571669456006507E-2</v>
      </c>
    </row>
    <row r="22" spans="1:8" x14ac:dyDescent="0.25">
      <c r="A22" s="3">
        <v>34</v>
      </c>
      <c r="B22" s="4" t="s">
        <v>15</v>
      </c>
      <c r="C22" s="2">
        <v>84011</v>
      </c>
      <c r="D22" s="5">
        <v>84898.539576632291</v>
      </c>
      <c r="E22" s="5">
        <v>168909.53957663229</v>
      </c>
      <c r="F22" s="16">
        <v>117431</v>
      </c>
      <c r="G22" s="17">
        <f t="shared" si="0"/>
        <v>51478.539576632291</v>
      </c>
      <c r="H22" s="24">
        <f t="shared" si="1"/>
        <v>0.30476987685634582</v>
      </c>
    </row>
    <row r="23" spans="1:8" x14ac:dyDescent="0.25">
      <c r="A23" s="3">
        <v>35</v>
      </c>
      <c r="B23" s="4" t="s">
        <v>16</v>
      </c>
      <c r="C23" s="2">
        <v>84167</v>
      </c>
      <c r="D23" s="5">
        <v>83731.446480725601</v>
      </c>
      <c r="E23" s="5">
        <v>167898.4464807256</v>
      </c>
      <c r="F23" s="16">
        <v>141470.59</v>
      </c>
      <c r="G23" s="17">
        <f t="shared" si="0"/>
        <v>26427.856480725604</v>
      </c>
      <c r="H23" s="24">
        <f t="shared" si="1"/>
        <v>0.15740381781173579</v>
      </c>
    </row>
    <row r="24" spans="1:8" x14ac:dyDescent="0.25">
      <c r="A24" s="3">
        <v>36</v>
      </c>
      <c r="B24" s="4" t="s">
        <v>17</v>
      </c>
      <c r="C24" s="2">
        <v>247412</v>
      </c>
      <c r="D24" s="2">
        <v>255392.90293120724</v>
      </c>
      <c r="E24" s="5">
        <v>502804.90293120721</v>
      </c>
      <c r="F24" s="16">
        <v>413197</v>
      </c>
      <c r="G24" s="17">
        <f t="shared" si="0"/>
        <v>89607.902931207209</v>
      </c>
      <c r="H24" s="24">
        <f t="shared" si="1"/>
        <v>0.1782160484291602</v>
      </c>
    </row>
    <row r="25" spans="1:8" x14ac:dyDescent="0.25">
      <c r="A25" s="3">
        <v>37</v>
      </c>
      <c r="B25" s="4" t="s">
        <v>18</v>
      </c>
      <c r="C25" s="2">
        <v>75214</v>
      </c>
      <c r="D25" s="5">
        <v>74720.420315406358</v>
      </c>
      <c r="E25" s="5">
        <v>149934.42031540634</v>
      </c>
      <c r="F25" s="16">
        <v>148706.69</v>
      </c>
      <c r="G25" s="17">
        <f t="shared" si="0"/>
        <v>1227.7303154063411</v>
      </c>
      <c r="H25" s="24">
        <f t="shared" si="1"/>
        <v>8.1884487419476622E-3</v>
      </c>
    </row>
    <row r="26" spans="1:8" x14ac:dyDescent="0.25">
      <c r="A26" s="3">
        <v>38</v>
      </c>
      <c r="B26" s="4" t="s">
        <v>19</v>
      </c>
      <c r="C26" s="2">
        <v>97689</v>
      </c>
      <c r="D26" s="5">
        <v>97005.076462127763</v>
      </c>
      <c r="E26" s="5">
        <v>194694.07646212776</v>
      </c>
      <c r="F26" s="16">
        <v>168661.96000000002</v>
      </c>
      <c r="G26" s="17">
        <f t="shared" si="0"/>
        <v>26032.116462127742</v>
      </c>
      <c r="H26" s="24">
        <f t="shared" si="1"/>
        <v>0.13370779910292524</v>
      </c>
    </row>
    <row r="27" spans="1:8" x14ac:dyDescent="0.25">
      <c r="A27" s="3">
        <v>39</v>
      </c>
      <c r="B27" s="4" t="s">
        <v>20</v>
      </c>
      <c r="C27" s="2">
        <v>219787</v>
      </c>
      <c r="D27" s="5">
        <v>220152.05582860936</v>
      </c>
      <c r="E27" s="5">
        <v>439939.05582860939</v>
      </c>
      <c r="F27" s="16">
        <v>410242</v>
      </c>
      <c r="G27" s="17">
        <f t="shared" si="0"/>
        <v>29697.055828609387</v>
      </c>
      <c r="H27" s="24">
        <f t="shared" si="1"/>
        <v>6.7502658459536069E-2</v>
      </c>
    </row>
    <row r="28" spans="1:8" ht="28.5" x14ac:dyDescent="0.25">
      <c r="A28" s="3">
        <v>40</v>
      </c>
      <c r="B28" s="4" t="s">
        <v>21</v>
      </c>
      <c r="C28" s="2">
        <v>41254</v>
      </c>
      <c r="D28" s="5">
        <v>40939.528860680577</v>
      </c>
      <c r="E28" s="5">
        <v>82193.528860680584</v>
      </c>
      <c r="F28" s="16">
        <v>37215</v>
      </c>
      <c r="G28" s="17">
        <f t="shared" si="0"/>
        <v>44978.528860680584</v>
      </c>
      <c r="H28" s="24">
        <f t="shared" si="1"/>
        <v>0.54722712948509544</v>
      </c>
    </row>
    <row r="29" spans="1:8" x14ac:dyDescent="0.25">
      <c r="A29" s="3">
        <v>41</v>
      </c>
      <c r="B29" s="4" t="s">
        <v>22</v>
      </c>
      <c r="C29" s="2">
        <v>103164</v>
      </c>
      <c r="D29" s="5">
        <v>104070.61417671977</v>
      </c>
      <c r="E29" s="5">
        <v>207234.61417671977</v>
      </c>
      <c r="F29" s="16">
        <v>156364.49</v>
      </c>
      <c r="G29" s="17">
        <f t="shared" si="0"/>
        <v>50870.124176719779</v>
      </c>
      <c r="H29" s="24">
        <f t="shared" si="1"/>
        <v>0.24547117468194848</v>
      </c>
    </row>
    <row r="30" spans="1:8" x14ac:dyDescent="0.25">
      <c r="A30" s="3">
        <v>42</v>
      </c>
      <c r="B30" s="4" t="s">
        <v>23</v>
      </c>
      <c r="C30" s="2">
        <v>69491</v>
      </c>
      <c r="D30" s="5">
        <v>68571.160980698827</v>
      </c>
      <c r="E30" s="5">
        <v>138062.16098069883</v>
      </c>
      <c r="F30" s="16">
        <v>43169</v>
      </c>
      <c r="G30" s="17">
        <f t="shared" si="0"/>
        <v>94893.160980698827</v>
      </c>
      <c r="H30" s="24">
        <f t="shared" si="1"/>
        <v>0.68732200268808585</v>
      </c>
    </row>
    <row r="31" spans="1:8" x14ac:dyDescent="0.25">
      <c r="A31" s="3">
        <v>43</v>
      </c>
      <c r="B31" s="4" t="s">
        <v>24</v>
      </c>
      <c r="C31" s="2">
        <v>125811</v>
      </c>
      <c r="D31" s="5">
        <v>125554.34775716077</v>
      </c>
      <c r="E31" s="5">
        <v>251365.34775716078</v>
      </c>
      <c r="F31" s="16">
        <v>249423.52</v>
      </c>
      <c r="G31" s="17">
        <f t="shared" si="0"/>
        <v>1941.8277571607905</v>
      </c>
      <c r="H31" s="24">
        <f t="shared" si="1"/>
        <v>7.7251211214552648E-3</v>
      </c>
    </row>
    <row r="32" spans="1:8" ht="28.5" x14ac:dyDescent="0.25">
      <c r="A32" s="3">
        <v>44</v>
      </c>
      <c r="B32" s="4" t="s">
        <v>25</v>
      </c>
      <c r="C32" s="2">
        <v>76749</v>
      </c>
      <c r="D32" s="5">
        <v>74001.165263663948</v>
      </c>
      <c r="E32" s="5">
        <v>150750.16526366395</v>
      </c>
      <c r="F32" s="16">
        <v>144010.03</v>
      </c>
      <c r="G32" s="17">
        <f t="shared" si="0"/>
        <v>6740.1352636639494</v>
      </c>
      <c r="H32" s="24">
        <f t="shared" si="1"/>
        <v>4.471063266746917E-2</v>
      </c>
    </row>
    <row r="33" spans="1:8" ht="28.5" x14ac:dyDescent="0.25">
      <c r="A33" s="3">
        <v>45</v>
      </c>
      <c r="B33" s="4" t="s">
        <v>26</v>
      </c>
      <c r="C33" s="2">
        <v>39163</v>
      </c>
      <c r="D33" s="5">
        <v>39260.77166071492</v>
      </c>
      <c r="E33" s="5">
        <v>78423.77166071492</v>
      </c>
      <c r="F33" s="16">
        <v>53149</v>
      </c>
      <c r="G33" s="17">
        <f t="shared" si="0"/>
        <v>25274.77166071492</v>
      </c>
      <c r="H33" s="24">
        <f t="shared" si="1"/>
        <v>0.32228457169927083</v>
      </c>
    </row>
    <row r="34" spans="1:8" ht="28.5" x14ac:dyDescent="0.25">
      <c r="A34" s="3">
        <v>46</v>
      </c>
      <c r="B34" s="4" t="s">
        <v>27</v>
      </c>
      <c r="C34" s="2">
        <v>30472</v>
      </c>
      <c r="D34" s="5">
        <v>29075.669429761176</v>
      </c>
      <c r="E34" s="5">
        <v>59547.669429761176</v>
      </c>
      <c r="F34" s="16">
        <v>40291</v>
      </c>
      <c r="G34" s="17">
        <f t="shared" si="0"/>
        <v>19256.669429761176</v>
      </c>
      <c r="H34" s="24">
        <f t="shared" si="1"/>
        <v>0.32338241973475013</v>
      </c>
    </row>
    <row r="35" spans="1:8" x14ac:dyDescent="0.25">
      <c r="A35" s="3">
        <v>47</v>
      </c>
      <c r="B35" s="4" t="s">
        <v>28</v>
      </c>
      <c r="C35" s="2">
        <v>26143</v>
      </c>
      <c r="D35" s="5">
        <v>25035.923508991706</v>
      </c>
      <c r="E35" s="8">
        <v>51178.923508991706</v>
      </c>
      <c r="F35" s="16">
        <v>51178.923508991706</v>
      </c>
      <c r="G35" s="17">
        <f t="shared" si="0"/>
        <v>0</v>
      </c>
      <c r="H35" s="26">
        <f t="shared" si="1"/>
        <v>0</v>
      </c>
    </row>
    <row r="36" spans="1:8" x14ac:dyDescent="0.25">
      <c r="A36" s="3">
        <v>48</v>
      </c>
      <c r="B36" s="4" t="s">
        <v>29</v>
      </c>
      <c r="C36" s="2">
        <v>32125</v>
      </c>
      <c r="D36" s="5">
        <v>31490.530599287089</v>
      </c>
      <c r="E36" s="5">
        <v>63615.530599287085</v>
      </c>
      <c r="F36" s="16">
        <v>53775.99</v>
      </c>
      <c r="G36" s="17">
        <f t="shared" si="0"/>
        <v>9839.5405992870874</v>
      </c>
      <c r="H36" s="24">
        <f t="shared" si="1"/>
        <v>0.15467198821725076</v>
      </c>
    </row>
    <row r="37" spans="1:8" x14ac:dyDescent="0.25">
      <c r="A37" s="3">
        <v>49</v>
      </c>
      <c r="B37" s="4" t="s">
        <v>30</v>
      </c>
      <c r="C37" s="2">
        <v>18241</v>
      </c>
      <c r="D37" s="5">
        <v>17542.380513979082</v>
      </c>
      <c r="E37" s="5">
        <v>35783.380513979078</v>
      </c>
      <c r="F37" s="16">
        <v>34671.35</v>
      </c>
      <c r="G37" s="17">
        <f t="shared" si="0"/>
        <v>1112.0305139790798</v>
      </c>
      <c r="H37" s="24">
        <f t="shared" si="1"/>
        <v>3.1076731656045069E-2</v>
      </c>
    </row>
    <row r="38" spans="1:8" x14ac:dyDescent="0.25">
      <c r="A38" s="3">
        <v>50</v>
      </c>
      <c r="B38" s="4" t="s">
        <v>31</v>
      </c>
      <c r="C38" s="2">
        <v>19969</v>
      </c>
      <c r="D38" s="5">
        <v>19162.451131507052</v>
      </c>
      <c r="E38" s="5">
        <v>39131.451131507056</v>
      </c>
      <c r="F38" s="16">
        <v>39131</v>
      </c>
      <c r="G38" s="17">
        <v>0</v>
      </c>
      <c r="H38" s="26">
        <f t="shared" si="1"/>
        <v>0</v>
      </c>
    </row>
    <row r="39" spans="1:8" x14ac:dyDescent="0.25">
      <c r="A39" s="3">
        <v>51</v>
      </c>
      <c r="B39" s="4" t="s">
        <v>32</v>
      </c>
      <c r="C39" s="2">
        <v>22937</v>
      </c>
      <c r="D39" s="5">
        <v>21799.679429800774</v>
      </c>
      <c r="E39" s="5">
        <v>44736.679429800774</v>
      </c>
      <c r="F39" s="16">
        <v>27823.300000000003</v>
      </c>
      <c r="G39" s="17">
        <f t="shared" si="0"/>
        <v>16913.379429800771</v>
      </c>
      <c r="H39" s="24">
        <f t="shared" si="1"/>
        <v>0.37806515023853415</v>
      </c>
    </row>
    <row r="40" spans="1:8" x14ac:dyDescent="0.25">
      <c r="A40" s="3">
        <v>52</v>
      </c>
      <c r="B40" s="4" t="s">
        <v>33</v>
      </c>
      <c r="C40" s="2">
        <v>26625</v>
      </c>
      <c r="D40" s="5">
        <v>25802.975481009336</v>
      </c>
      <c r="E40" s="5">
        <v>52427.975481009336</v>
      </c>
      <c r="F40" s="16">
        <v>0</v>
      </c>
      <c r="G40" s="17">
        <f t="shared" si="0"/>
        <v>52427.975481009336</v>
      </c>
      <c r="H40" s="37">
        <f t="shared" si="1"/>
        <v>1</v>
      </c>
    </row>
    <row r="41" spans="1:8" ht="28.5" x14ac:dyDescent="0.25">
      <c r="A41" s="3">
        <v>53</v>
      </c>
      <c r="B41" s="4" t="s">
        <v>34</v>
      </c>
      <c r="C41" s="2">
        <v>27426</v>
      </c>
      <c r="D41" s="5">
        <v>26117.957372686629</v>
      </c>
      <c r="E41" s="2">
        <v>53543.957372686629</v>
      </c>
      <c r="F41" s="16">
        <v>34790.9</v>
      </c>
      <c r="G41" s="17">
        <f t="shared" si="0"/>
        <v>18753.057372686628</v>
      </c>
      <c r="H41" s="24">
        <f t="shared" si="1"/>
        <v>0.35023667081904508</v>
      </c>
    </row>
    <row r="42" spans="1:8" x14ac:dyDescent="0.25">
      <c r="A42" s="3">
        <v>54</v>
      </c>
      <c r="B42" s="4" t="s">
        <v>35</v>
      </c>
      <c r="C42" s="2">
        <v>26399</v>
      </c>
      <c r="D42" s="5">
        <v>25564.102750930921</v>
      </c>
      <c r="E42" s="5">
        <v>51963.102750930921</v>
      </c>
      <c r="F42" s="16">
        <v>33096.78</v>
      </c>
      <c r="G42" s="17">
        <f t="shared" si="0"/>
        <v>18866.322750930922</v>
      </c>
      <c r="H42" s="24">
        <f t="shared" si="1"/>
        <v>0.36307152098597367</v>
      </c>
    </row>
    <row r="43" spans="1:8" ht="28.5" x14ac:dyDescent="0.25">
      <c r="A43" s="3">
        <v>57</v>
      </c>
      <c r="B43" s="4" t="s">
        <v>36</v>
      </c>
      <c r="C43" s="2">
        <v>71523</v>
      </c>
      <c r="D43" s="5">
        <v>68356.249615438588</v>
      </c>
      <c r="E43" s="5">
        <v>139879.24961543857</v>
      </c>
      <c r="F43" s="16">
        <v>67891.210000000006</v>
      </c>
      <c r="G43" s="17">
        <f t="shared" si="0"/>
        <v>71988.039615438567</v>
      </c>
      <c r="H43" s="24">
        <f t="shared" si="1"/>
        <v>0.51464416497336707</v>
      </c>
    </row>
    <row r="44" spans="1:8" ht="28.5" x14ac:dyDescent="0.25">
      <c r="A44" s="3">
        <v>58</v>
      </c>
      <c r="B44" s="4" t="s">
        <v>37</v>
      </c>
      <c r="C44" s="2">
        <v>26418</v>
      </c>
      <c r="D44" s="5">
        <v>25853.867751717022</v>
      </c>
      <c r="E44" s="5">
        <v>52271.867751717022</v>
      </c>
      <c r="F44" s="16">
        <v>15450.59</v>
      </c>
      <c r="G44" s="17">
        <f t="shared" si="0"/>
        <v>36821.277751717018</v>
      </c>
      <c r="H44" s="24">
        <f t="shared" si="1"/>
        <v>0.70441863540465355</v>
      </c>
    </row>
    <row r="45" spans="1:8" ht="28.5" x14ac:dyDescent="0.25">
      <c r="A45" s="3">
        <v>59</v>
      </c>
      <c r="B45" s="4" t="s">
        <v>38</v>
      </c>
      <c r="C45" s="2">
        <v>33172</v>
      </c>
      <c r="D45" s="5">
        <v>31807.804935590899</v>
      </c>
      <c r="E45" s="5">
        <v>64979.804935590902</v>
      </c>
      <c r="F45" s="16">
        <v>53533</v>
      </c>
      <c r="G45" s="17">
        <f t="shared" si="0"/>
        <v>11446.804935590902</v>
      </c>
      <c r="H45" s="24">
        <f t="shared" si="1"/>
        <v>0.176159422868954</v>
      </c>
    </row>
    <row r="46" spans="1:8" ht="28.5" x14ac:dyDescent="0.25">
      <c r="A46" s="3">
        <v>60</v>
      </c>
      <c r="B46" s="4" t="s">
        <v>39</v>
      </c>
      <c r="C46" s="2">
        <v>37569</v>
      </c>
      <c r="D46" s="5">
        <v>36787.453153213966</v>
      </c>
      <c r="E46" s="5">
        <v>74356.453153213966</v>
      </c>
      <c r="F46" s="16">
        <v>66467</v>
      </c>
      <c r="G46" s="17">
        <f t="shared" si="0"/>
        <v>7889.4531532139663</v>
      </c>
      <c r="H46" s="24">
        <f t="shared" si="1"/>
        <v>0.10610313992462071</v>
      </c>
    </row>
    <row r="47" spans="1:8" ht="28.5" x14ac:dyDescent="0.25">
      <c r="A47" s="3">
        <v>61</v>
      </c>
      <c r="B47" s="4" t="s">
        <v>40</v>
      </c>
      <c r="C47" s="2">
        <v>87082</v>
      </c>
      <c r="D47" s="5">
        <v>86548.355121677654</v>
      </c>
      <c r="E47" s="5">
        <v>173630.35512167765</v>
      </c>
      <c r="F47" s="16">
        <v>142583.33000000002</v>
      </c>
      <c r="G47" s="17">
        <f t="shared" si="0"/>
        <v>31047.025121677638</v>
      </c>
      <c r="H47" s="24">
        <f t="shared" si="1"/>
        <v>0.17881104430109776</v>
      </c>
    </row>
    <row r="48" spans="1:8" x14ac:dyDescent="0.25">
      <c r="A48" s="3">
        <v>62</v>
      </c>
      <c r="B48" s="4" t="s">
        <v>41</v>
      </c>
      <c r="C48" s="2">
        <v>47760</v>
      </c>
      <c r="D48" s="5">
        <v>46837.530395668487</v>
      </c>
      <c r="E48" s="5">
        <v>94597.530395668495</v>
      </c>
      <c r="F48" s="16">
        <v>80511.62</v>
      </c>
      <c r="G48" s="17">
        <f t="shared" si="0"/>
        <v>14085.910395668499</v>
      </c>
      <c r="H48" s="24">
        <f t="shared" si="1"/>
        <v>0.14890357429789178</v>
      </c>
    </row>
    <row r="49" spans="1:8" x14ac:dyDescent="0.25">
      <c r="A49" s="3">
        <v>63</v>
      </c>
      <c r="B49" s="4" t="s">
        <v>42</v>
      </c>
      <c r="C49" s="2">
        <v>45507</v>
      </c>
      <c r="D49" s="5">
        <v>44788.085266393398</v>
      </c>
      <c r="E49" s="5">
        <v>90295.085266393406</v>
      </c>
      <c r="F49" s="16">
        <v>90295.01</v>
      </c>
      <c r="G49" s="17">
        <v>0</v>
      </c>
      <c r="H49" s="26">
        <f t="shared" si="1"/>
        <v>0</v>
      </c>
    </row>
    <row r="50" spans="1:8" x14ac:dyDescent="0.25">
      <c r="A50" s="3">
        <v>64</v>
      </c>
      <c r="B50" s="4" t="s">
        <v>43</v>
      </c>
      <c r="C50" s="2">
        <v>22757</v>
      </c>
      <c r="D50" s="5">
        <v>22273.756978555244</v>
      </c>
      <c r="E50" s="5">
        <v>45030.756978555248</v>
      </c>
      <c r="F50" s="16">
        <v>45031.270000000004</v>
      </c>
      <c r="G50" s="17">
        <v>0</v>
      </c>
      <c r="H50" s="26">
        <f t="shared" si="1"/>
        <v>0</v>
      </c>
    </row>
    <row r="51" spans="1:8" ht="28.5" x14ac:dyDescent="0.25">
      <c r="A51" s="3">
        <v>67</v>
      </c>
      <c r="B51" s="6" t="s">
        <v>44</v>
      </c>
      <c r="C51" s="2">
        <v>42183</v>
      </c>
      <c r="D51" s="5">
        <v>40805.420850031951</v>
      </c>
      <c r="E51" s="5">
        <v>82988.420850031951</v>
      </c>
      <c r="F51" s="16">
        <v>42182</v>
      </c>
      <c r="G51" s="17">
        <f t="shared" si="0"/>
        <v>40806.420850031951</v>
      </c>
      <c r="H51" s="24">
        <f t="shared" si="1"/>
        <v>0.49171222240477469</v>
      </c>
    </row>
    <row r="52" spans="1:8" ht="28.5" x14ac:dyDescent="0.25">
      <c r="A52" s="3">
        <v>68</v>
      </c>
      <c r="B52" s="4" t="s">
        <v>45</v>
      </c>
      <c r="C52" s="2">
        <v>69880</v>
      </c>
      <c r="D52" s="5">
        <v>67919.768158558261</v>
      </c>
      <c r="E52" s="5">
        <v>137799.76815855826</v>
      </c>
      <c r="F52" s="16">
        <v>137800.09999999998</v>
      </c>
      <c r="G52" s="17">
        <v>0</v>
      </c>
      <c r="H52" s="26">
        <f t="shared" si="1"/>
        <v>0</v>
      </c>
    </row>
    <row r="53" spans="1:8" x14ac:dyDescent="0.25">
      <c r="A53" s="3">
        <v>69</v>
      </c>
      <c r="B53" s="4" t="s">
        <v>46</v>
      </c>
      <c r="C53" s="2">
        <v>34784</v>
      </c>
      <c r="D53" s="5">
        <v>33756.612112554947</v>
      </c>
      <c r="E53" s="5">
        <v>68540.612112554954</v>
      </c>
      <c r="F53" s="16">
        <v>16654.7</v>
      </c>
      <c r="G53" s="17">
        <f t="shared" si="0"/>
        <v>51885.912112554957</v>
      </c>
      <c r="H53" s="24">
        <f t="shared" si="1"/>
        <v>0.75700975689201255</v>
      </c>
    </row>
    <row r="54" spans="1:8" x14ac:dyDescent="0.25">
      <c r="A54" s="3">
        <v>70</v>
      </c>
      <c r="B54" s="4" t="s">
        <v>47</v>
      </c>
      <c r="C54" s="2">
        <v>32971</v>
      </c>
      <c r="D54" s="5">
        <v>31823.393559050863</v>
      </c>
      <c r="E54" s="5">
        <v>64794.393559050863</v>
      </c>
      <c r="F54" s="16">
        <v>0</v>
      </c>
      <c r="G54" s="17">
        <f t="shared" si="0"/>
        <v>64794.393559050863</v>
      </c>
      <c r="H54" s="37">
        <f t="shared" si="1"/>
        <v>1</v>
      </c>
    </row>
    <row r="55" spans="1:8" x14ac:dyDescent="0.25">
      <c r="A55" s="3">
        <v>71</v>
      </c>
      <c r="B55" s="4" t="s">
        <v>48</v>
      </c>
      <c r="C55" s="2">
        <v>48601</v>
      </c>
      <c r="D55" s="5">
        <v>47086.054867811057</v>
      </c>
      <c r="E55" s="5">
        <v>95687.054867811064</v>
      </c>
      <c r="F55" s="16">
        <v>69203</v>
      </c>
      <c r="G55" s="17">
        <f t="shared" si="0"/>
        <v>26484.054867811064</v>
      </c>
      <c r="H55" s="24">
        <f t="shared" si="1"/>
        <v>0.27677782438176229</v>
      </c>
    </row>
    <row r="56" spans="1:8" ht="28.5" x14ac:dyDescent="0.25">
      <c r="A56" s="3">
        <v>72</v>
      </c>
      <c r="B56" s="4" t="s">
        <v>49</v>
      </c>
      <c r="C56" s="2">
        <v>38667</v>
      </c>
      <c r="D56" s="5">
        <v>36988.729791418227</v>
      </c>
      <c r="E56" s="5">
        <v>75655.729791418227</v>
      </c>
      <c r="F56" s="16">
        <v>75656</v>
      </c>
      <c r="G56" s="17">
        <v>0</v>
      </c>
      <c r="H56" s="26">
        <f t="shared" si="1"/>
        <v>0</v>
      </c>
    </row>
    <row r="57" spans="1:8" ht="25.5" x14ac:dyDescent="0.25">
      <c r="A57" s="3">
        <v>73</v>
      </c>
      <c r="B57" s="9" t="s">
        <v>50</v>
      </c>
      <c r="C57" s="2">
        <v>69678</v>
      </c>
      <c r="D57" s="5">
        <v>69191.387192862443</v>
      </c>
      <c r="E57" s="5">
        <v>138869.38719286246</v>
      </c>
      <c r="F57" s="16">
        <v>70939.290000000008</v>
      </c>
      <c r="G57" s="17">
        <f t="shared" si="0"/>
        <v>67930.097192862449</v>
      </c>
      <c r="H57" s="24">
        <f t="shared" si="1"/>
        <v>0.48916538458199438</v>
      </c>
    </row>
    <row r="58" spans="1:8" x14ac:dyDescent="0.25">
      <c r="A58" s="3">
        <v>74</v>
      </c>
      <c r="B58" s="4" t="s">
        <v>51</v>
      </c>
      <c r="C58" s="2">
        <v>23206</v>
      </c>
      <c r="D58" s="5">
        <v>21994.537223050917</v>
      </c>
      <c r="E58" s="5">
        <v>45200.537223050917</v>
      </c>
      <c r="F58" s="16">
        <v>29233.37</v>
      </c>
      <c r="G58" s="17">
        <f t="shared" si="0"/>
        <v>15967.167223050918</v>
      </c>
      <c r="H58" s="24">
        <f t="shared" si="1"/>
        <v>0.35325171345326711</v>
      </c>
    </row>
    <row r="59" spans="1:8" x14ac:dyDescent="0.25">
      <c r="A59" s="3">
        <v>75</v>
      </c>
      <c r="B59" s="4" t="s">
        <v>52</v>
      </c>
      <c r="C59" s="2">
        <v>41991</v>
      </c>
      <c r="D59" s="5">
        <v>39815.084771395923</v>
      </c>
      <c r="E59" s="5">
        <v>81806.084771395923</v>
      </c>
      <c r="F59" s="16">
        <v>68329</v>
      </c>
      <c r="G59" s="17">
        <f t="shared" si="0"/>
        <v>13477.084771395923</v>
      </c>
      <c r="H59" s="24">
        <f t="shared" si="1"/>
        <v>0.16474428288625642</v>
      </c>
    </row>
    <row r="60" spans="1:8" ht="28.5" x14ac:dyDescent="0.25">
      <c r="A60" s="3">
        <v>78</v>
      </c>
      <c r="B60" s="4" t="s">
        <v>53</v>
      </c>
      <c r="C60" s="2">
        <v>24765</v>
      </c>
      <c r="D60" s="5">
        <v>23937.613288448832</v>
      </c>
      <c r="E60" s="5">
        <v>48702.613288448832</v>
      </c>
      <c r="F60" s="16">
        <v>48702.61</v>
      </c>
      <c r="G60" s="17">
        <v>0</v>
      </c>
      <c r="H60" s="26">
        <f t="shared" si="1"/>
        <v>0</v>
      </c>
    </row>
    <row r="61" spans="1:8" ht="28.5" x14ac:dyDescent="0.25">
      <c r="A61" s="3">
        <v>79</v>
      </c>
      <c r="B61" s="4" t="s">
        <v>54</v>
      </c>
      <c r="C61" s="2">
        <v>49971</v>
      </c>
      <c r="D61" s="5">
        <v>47981.918753203456</v>
      </c>
      <c r="E61" s="5">
        <v>97952.918753203456</v>
      </c>
      <c r="F61" s="16">
        <v>45746.38</v>
      </c>
      <c r="G61" s="17">
        <f t="shared" si="0"/>
        <v>52206.538753203458</v>
      </c>
      <c r="H61" s="24">
        <f t="shared" si="1"/>
        <v>0.53297583591909148</v>
      </c>
    </row>
    <row r="62" spans="1:8" x14ac:dyDescent="0.25">
      <c r="A62" s="3">
        <v>81</v>
      </c>
      <c r="B62" s="4" t="s">
        <v>55</v>
      </c>
      <c r="C62" s="2">
        <v>20849</v>
      </c>
      <c r="D62" s="5">
        <v>19792.414914861634</v>
      </c>
      <c r="E62" s="5">
        <v>40641.414914861634</v>
      </c>
      <c r="F62" s="16">
        <v>22278.34</v>
      </c>
      <c r="G62" s="17">
        <f t="shared" si="0"/>
        <v>18363.074914861634</v>
      </c>
      <c r="H62" s="24">
        <f t="shared" si="1"/>
        <v>0.45183158493201669</v>
      </c>
    </row>
    <row r="63" spans="1:8" ht="28.5" x14ac:dyDescent="0.25">
      <c r="A63" s="3">
        <v>82</v>
      </c>
      <c r="B63" s="4" t="s">
        <v>56</v>
      </c>
      <c r="C63" s="2">
        <v>37135</v>
      </c>
      <c r="D63" s="5">
        <v>35883.542236995941</v>
      </c>
      <c r="E63" s="5">
        <v>73018.542236995941</v>
      </c>
      <c r="F63" s="16">
        <v>37135</v>
      </c>
      <c r="G63" s="17">
        <f t="shared" si="0"/>
        <v>35883.542236995941</v>
      </c>
      <c r="H63" s="24">
        <f t="shared" si="1"/>
        <v>0.49143054815486314</v>
      </c>
    </row>
    <row r="64" spans="1:8" ht="42.75" x14ac:dyDescent="0.25">
      <c r="A64" s="3">
        <v>83</v>
      </c>
      <c r="B64" s="4" t="s">
        <v>57</v>
      </c>
      <c r="C64" s="2">
        <v>43626</v>
      </c>
      <c r="D64" s="5">
        <v>42409.673599637259</v>
      </c>
      <c r="E64" s="5">
        <v>86035.673599637259</v>
      </c>
      <c r="F64" s="16">
        <v>53772.24</v>
      </c>
      <c r="G64" s="17">
        <f t="shared" si="0"/>
        <v>32263.433599637261</v>
      </c>
      <c r="H64" s="24">
        <f t="shared" si="1"/>
        <v>0.37500065089015922</v>
      </c>
    </row>
    <row r="65" spans="1:8" ht="28.5" x14ac:dyDescent="0.25">
      <c r="A65" s="3">
        <v>84</v>
      </c>
      <c r="B65" s="4" t="s">
        <v>58</v>
      </c>
      <c r="C65" s="2">
        <v>18835</v>
      </c>
      <c r="D65" s="5">
        <v>18248.453458932549</v>
      </c>
      <c r="E65" s="5">
        <v>37083.453458932549</v>
      </c>
      <c r="F65" s="16">
        <v>29334.98</v>
      </c>
      <c r="G65" s="17">
        <f t="shared" si="0"/>
        <v>7748.473458932549</v>
      </c>
      <c r="H65" s="24">
        <f t="shared" si="1"/>
        <v>0.2089469220420225</v>
      </c>
    </row>
    <row r="66" spans="1:8" ht="28.5" x14ac:dyDescent="0.25">
      <c r="A66" s="3">
        <v>85</v>
      </c>
      <c r="B66" s="4" t="s">
        <v>59</v>
      </c>
      <c r="C66" s="2">
        <v>0</v>
      </c>
      <c r="D66" s="5">
        <v>22400.070677473868</v>
      </c>
      <c r="E66" s="5">
        <v>22400.070677473868</v>
      </c>
      <c r="F66" s="16">
        <v>22400</v>
      </c>
      <c r="G66" s="17">
        <v>0</v>
      </c>
      <c r="H66" s="26">
        <f t="shared" si="1"/>
        <v>0</v>
      </c>
    </row>
    <row r="67" spans="1:8" x14ac:dyDescent="0.25">
      <c r="A67" s="3">
        <v>87</v>
      </c>
      <c r="B67" s="4" t="s">
        <v>60</v>
      </c>
      <c r="C67" s="2">
        <v>18219</v>
      </c>
      <c r="D67" s="5">
        <v>17559.344604214977</v>
      </c>
      <c r="E67" s="5">
        <v>35778.344604214974</v>
      </c>
      <c r="F67" s="16">
        <v>18219</v>
      </c>
      <c r="G67" s="17">
        <f t="shared" si="0"/>
        <v>17559.344604214974</v>
      </c>
      <c r="H67" s="24">
        <f t="shared" si="1"/>
        <v>0.49078135946363327</v>
      </c>
    </row>
    <row r="68" spans="1:8" ht="28.5" x14ac:dyDescent="0.25">
      <c r="A68" s="3">
        <v>91</v>
      </c>
      <c r="B68" s="4" t="s">
        <v>61</v>
      </c>
      <c r="C68" s="2">
        <v>36200</v>
      </c>
      <c r="D68" s="5">
        <v>35935.122241091565</v>
      </c>
      <c r="E68" s="5">
        <v>72135.122241091565</v>
      </c>
      <c r="F68" s="16">
        <v>44002</v>
      </c>
      <c r="G68" s="17">
        <f t="shared" si="0"/>
        <v>28133.122241091565</v>
      </c>
      <c r="H68" s="24">
        <f t="shared" si="1"/>
        <v>0.39000588571908751</v>
      </c>
    </row>
    <row r="69" spans="1:8" x14ac:dyDescent="0.25">
      <c r="A69" s="3">
        <v>92</v>
      </c>
      <c r="B69" s="4" t="s">
        <v>62</v>
      </c>
      <c r="C69" s="2">
        <v>0</v>
      </c>
      <c r="D69" s="5">
        <v>18334.190887962613</v>
      </c>
      <c r="E69" s="5">
        <v>18334.190887962613</v>
      </c>
      <c r="F69" s="16">
        <v>0</v>
      </c>
      <c r="G69" s="17">
        <f>E69-F69</f>
        <v>18334.190887962613</v>
      </c>
      <c r="H69" s="37">
        <f t="shared" si="1"/>
        <v>1</v>
      </c>
    </row>
    <row r="70" spans="1:8" ht="15.75" thickBot="1" x14ac:dyDescent="0.3">
      <c r="A70" s="10">
        <v>93</v>
      </c>
      <c r="B70" s="11" t="s">
        <v>63</v>
      </c>
      <c r="C70" s="12">
        <v>30780</v>
      </c>
      <c r="D70" s="13">
        <v>31968.734548369208</v>
      </c>
      <c r="E70" s="13">
        <v>62748.734548369204</v>
      </c>
      <c r="F70" s="18">
        <v>62749</v>
      </c>
      <c r="G70" s="19">
        <v>0</v>
      </c>
      <c r="H70" s="27">
        <f t="shared" si="1"/>
        <v>0</v>
      </c>
    </row>
    <row r="72" spans="1:8" x14ac:dyDescent="0.25">
      <c r="B72" s="51" t="s">
        <v>66</v>
      </c>
      <c r="C72" s="15">
        <f>SUM(C11:C70)</f>
        <v>3000003</v>
      </c>
      <c r="D72" s="20">
        <f>SUM(D11:D70)</f>
        <v>2999999.9999999991</v>
      </c>
      <c r="E72" s="20">
        <f>SUM(E11:E70)</f>
        <v>6000003.0000000009</v>
      </c>
      <c r="F72" s="21">
        <f>SUM(F11:F70)</f>
        <v>4574780.1235089917</v>
      </c>
      <c r="G72" s="22">
        <f>SUM(G11:G70)</f>
        <v>1425223.834257636</v>
      </c>
      <c r="H72" s="29">
        <f>G72/F72</f>
        <v>0.31153930807158597</v>
      </c>
    </row>
    <row r="74" spans="1:8" x14ac:dyDescent="0.25">
      <c r="A74" s="56" t="s">
        <v>72</v>
      </c>
      <c r="B74" s="56"/>
      <c r="C74" s="56"/>
      <c r="D74" s="56"/>
      <c r="E74" s="56"/>
      <c r="F74" s="56"/>
      <c r="G74" s="56"/>
    </row>
    <row r="75" spans="1:8" x14ac:dyDescent="0.25">
      <c r="A75" s="56"/>
      <c r="B75" s="56"/>
      <c r="C75" s="56"/>
      <c r="D75" s="56"/>
      <c r="E75" s="56"/>
      <c r="F75" s="56"/>
      <c r="G75" s="56"/>
      <c r="H75"/>
    </row>
  </sheetData>
  <mergeCells count="2">
    <mergeCell ref="A10:B10"/>
    <mergeCell ref="A74:G75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49" workbookViewId="0">
      <selection activeCell="F60" sqref="F60"/>
    </sheetView>
  </sheetViews>
  <sheetFormatPr defaultRowHeight="15" x14ac:dyDescent="0.25"/>
  <cols>
    <col min="1" max="1" width="9.140625" style="1"/>
    <col min="2" max="2" width="14.28515625" style="1" customWidth="1"/>
    <col min="3" max="3" width="14.7109375" style="1" customWidth="1"/>
    <col min="4" max="4" width="12.7109375" style="34" bestFit="1" customWidth="1"/>
    <col min="5" max="5" width="19.28515625" style="1" customWidth="1"/>
    <col min="6" max="6" width="14.28515625" style="7" bestFit="1" customWidth="1"/>
    <col min="7" max="7" width="8.5703125" style="30" customWidth="1"/>
    <col min="8" max="8" width="9.140625" style="7"/>
    <col min="9" max="16384" width="9.140625" style="1"/>
  </cols>
  <sheetData>
    <row r="1" spans="1:7" x14ac:dyDescent="0.25">
      <c r="A1" s="52"/>
      <c r="B1" s="52"/>
      <c r="C1" s="52"/>
      <c r="D1" s="52"/>
      <c r="E1" s="52"/>
      <c r="F1" s="1"/>
    </row>
    <row r="2" spans="1:7" x14ac:dyDescent="0.25">
      <c r="A2" s="52"/>
      <c r="B2" s="52"/>
      <c r="C2" s="52"/>
      <c r="D2" s="52"/>
      <c r="E2" s="52"/>
      <c r="F2" s="1"/>
    </row>
    <row r="3" spans="1:7" x14ac:dyDescent="0.25">
      <c r="A3" s="52"/>
      <c r="B3" s="52"/>
      <c r="C3" s="52"/>
      <c r="D3" s="52"/>
      <c r="E3" s="52"/>
      <c r="F3" s="1"/>
    </row>
    <row r="4" spans="1:7" x14ac:dyDescent="0.25">
      <c r="A4" s="52"/>
      <c r="B4" s="52"/>
      <c r="C4" s="52"/>
      <c r="D4" s="52"/>
      <c r="E4" s="52"/>
      <c r="F4" s="1"/>
    </row>
    <row r="5" spans="1:7" x14ac:dyDescent="0.25">
      <c r="A5" s="52"/>
      <c r="B5" s="52"/>
      <c r="C5" s="52"/>
      <c r="D5" s="52"/>
      <c r="E5" s="52"/>
      <c r="F5" s="1"/>
    </row>
    <row r="6" spans="1:7" x14ac:dyDescent="0.25">
      <c r="A6" s="52"/>
      <c r="B6" s="52"/>
      <c r="C6" s="52"/>
      <c r="D6" s="52"/>
      <c r="E6" s="52"/>
      <c r="F6" s="1"/>
    </row>
    <row r="7" spans="1:7" ht="18.75" x14ac:dyDescent="0.3">
      <c r="A7" s="53" t="s">
        <v>74</v>
      </c>
      <c r="B7" s="52"/>
      <c r="C7" s="52"/>
      <c r="D7" s="52"/>
      <c r="E7" s="52"/>
      <c r="F7" s="1"/>
    </row>
    <row r="9" spans="1:7" x14ac:dyDescent="0.25">
      <c r="A9" s="7"/>
      <c r="B9" s="7"/>
      <c r="C9" s="7"/>
      <c r="D9" s="31"/>
      <c r="E9" s="7"/>
    </row>
    <row r="10" spans="1:7" ht="75" x14ac:dyDescent="0.25">
      <c r="A10" s="57" t="s">
        <v>0</v>
      </c>
      <c r="B10" s="58"/>
      <c r="C10" s="38" t="s">
        <v>68</v>
      </c>
      <c r="D10" s="38" t="s">
        <v>69</v>
      </c>
      <c r="E10" s="38" t="s">
        <v>3</v>
      </c>
      <c r="F10" s="38" t="s">
        <v>64</v>
      </c>
      <c r="G10" s="39" t="s">
        <v>67</v>
      </c>
    </row>
    <row r="11" spans="1:7" ht="28.5" x14ac:dyDescent="0.25">
      <c r="A11" s="40">
        <v>5</v>
      </c>
      <c r="B11" s="41" t="s">
        <v>4</v>
      </c>
      <c r="C11" s="35" t="s">
        <v>70</v>
      </c>
      <c r="D11" s="32">
        <v>32156</v>
      </c>
      <c r="E11" s="42">
        <v>17521</v>
      </c>
      <c r="F11" s="43">
        <v>14635</v>
      </c>
      <c r="G11" s="44">
        <f>F11/D11</f>
        <v>0.45512501554919765</v>
      </c>
    </row>
    <row r="12" spans="1:7" ht="28.5" x14ac:dyDescent="0.25">
      <c r="A12" s="40">
        <v>6</v>
      </c>
      <c r="B12" s="41" t="s">
        <v>5</v>
      </c>
      <c r="C12" s="35" t="s">
        <v>70</v>
      </c>
      <c r="D12" s="32">
        <v>25386</v>
      </c>
      <c r="E12" s="42">
        <v>3000</v>
      </c>
      <c r="F12" s="43">
        <v>22386</v>
      </c>
      <c r="G12" s="44">
        <f>F12/D12</f>
        <v>0.88182462774757742</v>
      </c>
    </row>
    <row r="13" spans="1:7" ht="28.5" x14ac:dyDescent="0.25">
      <c r="A13" s="40">
        <v>8</v>
      </c>
      <c r="B13" s="41" t="s">
        <v>6</v>
      </c>
      <c r="C13" s="35" t="s">
        <v>70</v>
      </c>
      <c r="D13" s="32">
        <v>31322</v>
      </c>
      <c r="E13" s="42">
        <v>31322</v>
      </c>
      <c r="F13" s="43">
        <v>0</v>
      </c>
      <c r="G13" s="45">
        <f>F13/D13</f>
        <v>0</v>
      </c>
    </row>
    <row r="14" spans="1:7" ht="15.75" x14ac:dyDescent="0.25">
      <c r="A14" s="40">
        <v>10</v>
      </c>
      <c r="B14" s="41" t="s">
        <v>7</v>
      </c>
      <c r="C14" s="35" t="s">
        <v>70</v>
      </c>
      <c r="D14" s="32">
        <v>16893</v>
      </c>
      <c r="E14" s="42">
        <v>16893</v>
      </c>
      <c r="F14" s="43">
        <v>0</v>
      </c>
      <c r="G14" s="45">
        <f t="shared" ref="G14:G70" si="0">F14/D14</f>
        <v>0</v>
      </c>
    </row>
    <row r="15" spans="1:7" ht="15.75" x14ac:dyDescent="0.25">
      <c r="A15" s="40">
        <v>19</v>
      </c>
      <c r="B15" s="41" t="s">
        <v>8</v>
      </c>
      <c r="C15" s="35" t="s">
        <v>70</v>
      </c>
      <c r="D15" s="32">
        <v>18405</v>
      </c>
      <c r="E15" s="42">
        <v>8795.2900000000009</v>
      </c>
      <c r="F15" s="43">
        <v>9609.7099999999991</v>
      </c>
      <c r="G15" s="44">
        <f t="shared" si="0"/>
        <v>0.52212496604183645</v>
      </c>
    </row>
    <row r="16" spans="1:7" ht="28.5" x14ac:dyDescent="0.25">
      <c r="A16" s="40">
        <v>20</v>
      </c>
      <c r="B16" s="41" t="s">
        <v>9</v>
      </c>
      <c r="C16" s="35" t="s">
        <v>70</v>
      </c>
      <c r="D16" s="32">
        <v>28203</v>
      </c>
      <c r="E16" s="42">
        <v>15378.27</v>
      </c>
      <c r="F16" s="43">
        <v>12824.73</v>
      </c>
      <c r="G16" s="44">
        <f t="shared" si="0"/>
        <v>0.45472928411871077</v>
      </c>
    </row>
    <row r="17" spans="1:7" ht="15.75" x14ac:dyDescent="0.25">
      <c r="A17" s="40">
        <v>22</v>
      </c>
      <c r="B17" s="41" t="s">
        <v>10</v>
      </c>
      <c r="C17" s="35" t="s">
        <v>70</v>
      </c>
      <c r="D17" s="32">
        <v>42811</v>
      </c>
      <c r="E17" s="42">
        <v>22293</v>
      </c>
      <c r="F17" s="43">
        <v>20518</v>
      </c>
      <c r="G17" s="44">
        <f t="shared" si="0"/>
        <v>0.47926934666324078</v>
      </c>
    </row>
    <row r="18" spans="1:7" ht="28.5" x14ac:dyDescent="0.25">
      <c r="A18" s="40">
        <v>23</v>
      </c>
      <c r="B18" s="41" t="s">
        <v>11</v>
      </c>
      <c r="C18" s="35" t="s">
        <v>70</v>
      </c>
      <c r="D18" s="32">
        <v>85665</v>
      </c>
      <c r="E18" s="42">
        <v>3000</v>
      </c>
      <c r="F18" s="43">
        <v>82665</v>
      </c>
      <c r="G18" s="44">
        <f t="shared" si="0"/>
        <v>0.96497986342146735</v>
      </c>
    </row>
    <row r="19" spans="1:7" ht="28.5" x14ac:dyDescent="0.25">
      <c r="A19" s="40">
        <v>27</v>
      </c>
      <c r="B19" s="41" t="s">
        <v>12</v>
      </c>
      <c r="C19" s="35" t="s">
        <v>71</v>
      </c>
      <c r="D19" s="32">
        <v>33089</v>
      </c>
      <c r="E19" s="42">
        <v>0</v>
      </c>
      <c r="F19" s="43">
        <v>33089</v>
      </c>
      <c r="G19" s="46">
        <f t="shared" si="0"/>
        <v>1</v>
      </c>
    </row>
    <row r="20" spans="1:7" ht="15.75" x14ac:dyDescent="0.25">
      <c r="A20" s="40">
        <v>28</v>
      </c>
      <c r="B20" s="41" t="s">
        <v>13</v>
      </c>
      <c r="C20" s="35" t="s">
        <v>70</v>
      </c>
      <c r="D20" s="32">
        <v>27273</v>
      </c>
      <c r="E20" s="42">
        <v>3000</v>
      </c>
      <c r="F20" s="43">
        <v>24273</v>
      </c>
      <c r="G20" s="44">
        <f t="shared" si="0"/>
        <v>0.89000109998900012</v>
      </c>
    </row>
    <row r="21" spans="1:7" ht="15.75" x14ac:dyDescent="0.25">
      <c r="A21" s="40">
        <v>33</v>
      </c>
      <c r="B21" s="41" t="s">
        <v>14</v>
      </c>
      <c r="C21" s="35" t="s">
        <v>70</v>
      </c>
      <c r="D21" s="32">
        <v>56625</v>
      </c>
      <c r="E21" s="42">
        <v>13545.17</v>
      </c>
      <c r="F21" s="43">
        <v>43079.83</v>
      </c>
      <c r="G21" s="44">
        <f t="shared" si="0"/>
        <v>0.76079169977924943</v>
      </c>
    </row>
    <row r="22" spans="1:7" ht="15.75" x14ac:dyDescent="0.25">
      <c r="A22" s="40">
        <v>34</v>
      </c>
      <c r="B22" s="41" t="s">
        <v>15</v>
      </c>
      <c r="C22" s="35" t="s">
        <v>70</v>
      </c>
      <c r="D22" s="32">
        <v>76860</v>
      </c>
      <c r="E22" s="42">
        <v>50355.360000000001</v>
      </c>
      <c r="F22" s="43">
        <v>26504.639999999999</v>
      </c>
      <c r="G22" s="44">
        <f t="shared" si="0"/>
        <v>0.3448430913348946</v>
      </c>
    </row>
    <row r="23" spans="1:7" ht="15.75" x14ac:dyDescent="0.25">
      <c r="A23" s="40">
        <v>35</v>
      </c>
      <c r="B23" s="41" t="s">
        <v>16</v>
      </c>
      <c r="C23" s="35" t="s">
        <v>71</v>
      </c>
      <c r="D23" s="32">
        <v>75428</v>
      </c>
      <c r="E23" s="42">
        <v>0</v>
      </c>
      <c r="F23" s="43">
        <v>75428</v>
      </c>
      <c r="G23" s="46">
        <f t="shared" si="0"/>
        <v>1</v>
      </c>
    </row>
    <row r="24" spans="1:7" ht="15.75" x14ac:dyDescent="0.25">
      <c r="A24" s="40">
        <v>36</v>
      </c>
      <c r="B24" s="41" t="s">
        <v>17</v>
      </c>
      <c r="C24" s="35" t="s">
        <v>70</v>
      </c>
      <c r="D24" s="32">
        <v>235319</v>
      </c>
      <c r="E24" s="42">
        <v>41275.729999999996</v>
      </c>
      <c r="F24" s="43">
        <v>194043.27000000002</v>
      </c>
      <c r="G24" s="44">
        <f t="shared" si="0"/>
        <v>0.82459669639935584</v>
      </c>
    </row>
    <row r="25" spans="1:7" ht="15.75" x14ac:dyDescent="0.25">
      <c r="A25" s="40">
        <v>37</v>
      </c>
      <c r="B25" s="41" t="s">
        <v>18</v>
      </c>
      <c r="C25" s="35" t="s">
        <v>70</v>
      </c>
      <c r="D25" s="32">
        <v>67586</v>
      </c>
      <c r="E25" s="42">
        <v>66426.149999999994</v>
      </c>
      <c r="F25" s="43">
        <v>1159.8500000000058</v>
      </c>
      <c r="G25" s="44">
        <f t="shared" si="0"/>
        <v>1.7161098452342288E-2</v>
      </c>
    </row>
    <row r="26" spans="1:7" ht="15.75" x14ac:dyDescent="0.25">
      <c r="A26" s="40">
        <v>38</v>
      </c>
      <c r="B26" s="41" t="s">
        <v>19</v>
      </c>
      <c r="C26" s="35" t="s">
        <v>71</v>
      </c>
      <c r="D26" s="32">
        <v>87817</v>
      </c>
      <c r="E26" s="42">
        <v>24751.68</v>
      </c>
      <c r="F26" s="43">
        <v>63065.32</v>
      </c>
      <c r="G26" s="44">
        <f t="shared" si="0"/>
        <v>0.71814477834587831</v>
      </c>
    </row>
    <row r="27" spans="1:7" ht="15.75" x14ac:dyDescent="0.25">
      <c r="A27" s="40">
        <v>39</v>
      </c>
      <c r="B27" s="41" t="s">
        <v>20</v>
      </c>
      <c r="C27" s="35" t="s">
        <v>70</v>
      </c>
      <c r="D27" s="32">
        <v>198427</v>
      </c>
      <c r="E27" s="42">
        <v>74057.25</v>
      </c>
      <c r="F27" s="43">
        <v>124369.75</v>
      </c>
      <c r="G27" s="44">
        <f t="shared" si="0"/>
        <v>0.62677836181568036</v>
      </c>
    </row>
    <row r="28" spans="1:7" ht="28.5" x14ac:dyDescent="0.25">
      <c r="A28" s="40">
        <v>40</v>
      </c>
      <c r="B28" s="41" t="s">
        <v>21</v>
      </c>
      <c r="C28" s="35" t="s">
        <v>71</v>
      </c>
      <c r="D28" s="32">
        <v>37271</v>
      </c>
      <c r="E28" s="42">
        <v>5343.42</v>
      </c>
      <c r="F28" s="43">
        <v>31927.58</v>
      </c>
      <c r="G28" s="44">
        <f t="shared" si="0"/>
        <v>0.85663330739717214</v>
      </c>
    </row>
    <row r="29" spans="1:7" ht="15.75" x14ac:dyDescent="0.25">
      <c r="A29" s="40">
        <v>41</v>
      </c>
      <c r="B29" s="41" t="s">
        <v>22</v>
      </c>
      <c r="C29" s="35" t="s">
        <v>71</v>
      </c>
      <c r="D29" s="32">
        <v>94218</v>
      </c>
      <c r="E29" s="42">
        <v>0</v>
      </c>
      <c r="F29" s="43">
        <v>94218</v>
      </c>
      <c r="G29" s="46">
        <f t="shared" si="0"/>
        <v>1</v>
      </c>
    </row>
    <row r="30" spans="1:7" ht="15.75" x14ac:dyDescent="0.25">
      <c r="A30" s="40">
        <v>42</v>
      </c>
      <c r="B30" s="41" t="s">
        <v>23</v>
      </c>
      <c r="C30" s="35" t="s">
        <v>70</v>
      </c>
      <c r="D30" s="32">
        <v>61747</v>
      </c>
      <c r="E30" s="42">
        <v>3000</v>
      </c>
      <c r="F30" s="43">
        <v>58747</v>
      </c>
      <c r="G30" s="44">
        <f t="shared" si="0"/>
        <v>0.95141464362641104</v>
      </c>
    </row>
    <row r="31" spans="1:7" ht="15.75" x14ac:dyDescent="0.25">
      <c r="A31" s="40">
        <v>43</v>
      </c>
      <c r="B31" s="41" t="s">
        <v>24</v>
      </c>
      <c r="C31" s="35" t="s">
        <v>70</v>
      </c>
      <c r="D31" s="32">
        <v>113855</v>
      </c>
      <c r="E31" s="42">
        <v>22537.53</v>
      </c>
      <c r="F31" s="43">
        <v>91317.47</v>
      </c>
      <c r="G31" s="44">
        <f t="shared" si="0"/>
        <v>0.80205059066356332</v>
      </c>
    </row>
    <row r="32" spans="1:7" ht="28.5" x14ac:dyDescent="0.25">
      <c r="A32" s="40">
        <v>44</v>
      </c>
      <c r="B32" s="41" t="s">
        <v>25</v>
      </c>
      <c r="C32" s="35" t="s">
        <v>70</v>
      </c>
      <c r="D32" s="32">
        <v>65952</v>
      </c>
      <c r="E32" s="42">
        <v>8354.2900000000009</v>
      </c>
      <c r="F32" s="43">
        <v>57597.71</v>
      </c>
      <c r="G32" s="44">
        <f t="shared" si="0"/>
        <v>0.87332772319262497</v>
      </c>
    </row>
    <row r="33" spans="1:7" ht="28.5" x14ac:dyDescent="0.25">
      <c r="A33" s="40">
        <v>45</v>
      </c>
      <c r="B33" s="41" t="s">
        <v>26</v>
      </c>
      <c r="C33" s="35" t="s">
        <v>70</v>
      </c>
      <c r="D33" s="32">
        <v>35749</v>
      </c>
      <c r="E33" s="42">
        <v>11887.76</v>
      </c>
      <c r="F33" s="43">
        <v>23861.239999999998</v>
      </c>
      <c r="G33" s="44">
        <f t="shared" si="0"/>
        <v>0.66746594310330354</v>
      </c>
    </row>
    <row r="34" spans="1:7" ht="28.5" x14ac:dyDescent="0.25">
      <c r="A34" s="40">
        <v>46</v>
      </c>
      <c r="B34" s="41" t="s">
        <v>27</v>
      </c>
      <c r="C34" s="35" t="s">
        <v>70</v>
      </c>
      <c r="D34" s="32">
        <v>25811</v>
      </c>
      <c r="E34" s="42">
        <v>3000</v>
      </c>
      <c r="F34" s="43">
        <v>22811</v>
      </c>
      <c r="G34" s="44">
        <f t="shared" si="0"/>
        <v>0.88377048545193915</v>
      </c>
    </row>
    <row r="35" spans="1:7" ht="15.75" x14ac:dyDescent="0.25">
      <c r="A35" s="40">
        <v>47</v>
      </c>
      <c r="B35" s="41" t="s">
        <v>28</v>
      </c>
      <c r="C35" s="35" t="s">
        <v>70</v>
      </c>
      <c r="D35" s="32">
        <v>22394</v>
      </c>
      <c r="E35" s="42">
        <v>22394</v>
      </c>
      <c r="F35" s="43">
        <v>0</v>
      </c>
      <c r="G35" s="44">
        <f t="shared" si="0"/>
        <v>0</v>
      </c>
    </row>
    <row r="36" spans="1:7" ht="15.75" x14ac:dyDescent="0.25">
      <c r="A36" s="40">
        <v>48</v>
      </c>
      <c r="B36" s="41" t="s">
        <v>29</v>
      </c>
      <c r="C36" s="35" t="s">
        <v>70</v>
      </c>
      <c r="D36" s="32">
        <v>28356</v>
      </c>
      <c r="E36" s="42">
        <v>20678.75</v>
      </c>
      <c r="F36" s="43">
        <v>7677.25</v>
      </c>
      <c r="G36" s="44">
        <f t="shared" si="0"/>
        <v>0.27074516857102554</v>
      </c>
    </row>
    <row r="37" spans="1:7" ht="15.75" x14ac:dyDescent="0.25">
      <c r="A37" s="40">
        <v>49</v>
      </c>
      <c r="B37" s="41" t="s">
        <v>30</v>
      </c>
      <c r="C37" s="35" t="s">
        <v>71</v>
      </c>
      <c r="D37" s="32">
        <v>15724</v>
      </c>
      <c r="E37" s="42">
        <v>0</v>
      </c>
      <c r="F37" s="43">
        <v>15724</v>
      </c>
      <c r="G37" s="46">
        <f t="shared" si="0"/>
        <v>1</v>
      </c>
    </row>
    <row r="38" spans="1:7" ht="15.75" x14ac:dyDescent="0.25">
      <c r="A38" s="40">
        <v>50</v>
      </c>
      <c r="B38" s="41" t="s">
        <v>31</v>
      </c>
      <c r="C38" s="35" t="s">
        <v>70</v>
      </c>
      <c r="D38" s="32">
        <v>17242</v>
      </c>
      <c r="E38" s="42">
        <v>17242</v>
      </c>
      <c r="F38" s="43">
        <v>0</v>
      </c>
      <c r="G38" s="45">
        <f t="shared" si="0"/>
        <v>0</v>
      </c>
    </row>
    <row r="39" spans="1:7" ht="15.75" x14ac:dyDescent="0.25">
      <c r="A39" s="40">
        <v>51</v>
      </c>
      <c r="B39" s="41" t="s">
        <v>32</v>
      </c>
      <c r="C39" s="35" t="s">
        <v>70</v>
      </c>
      <c r="D39" s="32">
        <v>19600</v>
      </c>
      <c r="E39" s="42">
        <v>19600</v>
      </c>
      <c r="F39" s="43">
        <v>0</v>
      </c>
      <c r="G39" s="45">
        <f t="shared" si="0"/>
        <v>0</v>
      </c>
    </row>
    <row r="40" spans="1:7" ht="15.75" x14ac:dyDescent="0.25">
      <c r="A40" s="40">
        <v>52</v>
      </c>
      <c r="B40" s="41" t="s">
        <v>33</v>
      </c>
      <c r="C40" s="35" t="s">
        <v>70</v>
      </c>
      <c r="D40" s="32">
        <v>22746</v>
      </c>
      <c r="E40" s="42">
        <v>21975</v>
      </c>
      <c r="F40" s="43">
        <v>771</v>
      </c>
      <c r="G40" s="44">
        <f t="shared" si="0"/>
        <v>3.3896069638617778E-2</v>
      </c>
    </row>
    <row r="41" spans="1:7" ht="28.5" x14ac:dyDescent="0.25">
      <c r="A41" s="40">
        <v>53</v>
      </c>
      <c r="B41" s="41" t="s">
        <v>34</v>
      </c>
      <c r="C41" s="35" t="s">
        <v>70</v>
      </c>
      <c r="D41" s="32">
        <v>23294</v>
      </c>
      <c r="E41" s="42">
        <v>3000</v>
      </c>
      <c r="F41" s="43">
        <v>20294</v>
      </c>
      <c r="G41" s="44">
        <f t="shared" si="0"/>
        <v>0.87121147076500383</v>
      </c>
    </row>
    <row r="42" spans="1:7" ht="15.75" x14ac:dyDescent="0.25">
      <c r="A42" s="40">
        <v>54</v>
      </c>
      <c r="B42" s="41" t="s">
        <v>35</v>
      </c>
      <c r="C42" s="35" t="s">
        <v>71</v>
      </c>
      <c r="D42" s="32">
        <v>22845</v>
      </c>
      <c r="E42" s="42">
        <v>0</v>
      </c>
      <c r="F42" s="43">
        <v>22845</v>
      </c>
      <c r="G42" s="46">
        <f t="shared" si="0"/>
        <v>1</v>
      </c>
    </row>
    <row r="43" spans="1:7" ht="28.5" x14ac:dyDescent="0.25">
      <c r="A43" s="40">
        <v>57</v>
      </c>
      <c r="B43" s="41" t="s">
        <v>36</v>
      </c>
      <c r="C43" s="35" t="s">
        <v>70</v>
      </c>
      <c r="D43" s="32">
        <v>60358</v>
      </c>
      <c r="E43" s="42">
        <v>22422.67</v>
      </c>
      <c r="F43" s="43">
        <v>37935.33</v>
      </c>
      <c r="G43" s="44">
        <f t="shared" si="0"/>
        <v>0.62850541767454193</v>
      </c>
    </row>
    <row r="44" spans="1:7" ht="28.5" x14ac:dyDescent="0.25">
      <c r="A44" s="40">
        <v>58</v>
      </c>
      <c r="B44" s="41" t="s">
        <v>37</v>
      </c>
      <c r="C44" s="35" t="s">
        <v>71</v>
      </c>
      <c r="D44" s="32">
        <v>23055</v>
      </c>
      <c r="E44" s="42">
        <v>13466.99</v>
      </c>
      <c r="F44" s="43">
        <v>9588.01</v>
      </c>
      <c r="G44" s="44">
        <f t="shared" si="0"/>
        <v>0.41587551507265236</v>
      </c>
    </row>
    <row r="45" spans="1:7" ht="28.5" x14ac:dyDescent="0.25">
      <c r="A45" s="40">
        <v>59</v>
      </c>
      <c r="B45" s="41" t="s">
        <v>38</v>
      </c>
      <c r="C45" s="35" t="s">
        <v>70</v>
      </c>
      <c r="D45" s="32">
        <v>28316</v>
      </c>
      <c r="E45" s="42">
        <v>19935.740000000002</v>
      </c>
      <c r="F45" s="43">
        <v>8380.2599999999984</v>
      </c>
      <c r="G45" s="44">
        <f t="shared" si="0"/>
        <v>0.2959549371380138</v>
      </c>
    </row>
    <row r="46" spans="1:7" ht="28.5" x14ac:dyDescent="0.25">
      <c r="A46" s="40">
        <v>60</v>
      </c>
      <c r="B46" s="41" t="s">
        <v>39</v>
      </c>
      <c r="C46" s="35" t="s">
        <v>70</v>
      </c>
      <c r="D46" s="32">
        <v>33368</v>
      </c>
      <c r="E46" s="42">
        <v>21865.690000000002</v>
      </c>
      <c r="F46" s="43">
        <v>11502.309999999998</v>
      </c>
      <c r="G46" s="44">
        <f t="shared" si="0"/>
        <v>0.34471080076720206</v>
      </c>
    </row>
    <row r="47" spans="1:7" ht="28.5" x14ac:dyDescent="0.25">
      <c r="A47" s="40">
        <v>61</v>
      </c>
      <c r="B47" s="41" t="s">
        <v>40</v>
      </c>
      <c r="C47" s="35" t="s">
        <v>70</v>
      </c>
      <c r="D47" s="32">
        <v>77335</v>
      </c>
      <c r="E47" s="42">
        <v>3000</v>
      </c>
      <c r="F47" s="43">
        <v>74335</v>
      </c>
      <c r="G47" s="44">
        <f t="shared" si="0"/>
        <v>0.96120773259197001</v>
      </c>
    </row>
    <row r="48" spans="1:7" ht="15.75" x14ac:dyDescent="0.25">
      <c r="A48" s="40">
        <v>62</v>
      </c>
      <c r="B48" s="41" t="s">
        <v>41</v>
      </c>
      <c r="C48" s="35" t="s">
        <v>70</v>
      </c>
      <c r="D48" s="32">
        <v>43150</v>
      </c>
      <c r="E48" s="42">
        <v>3000</v>
      </c>
      <c r="F48" s="43">
        <v>40150</v>
      </c>
      <c r="G48" s="44">
        <f t="shared" si="0"/>
        <v>0.93047508690614134</v>
      </c>
    </row>
    <row r="49" spans="1:7" ht="15.75" x14ac:dyDescent="0.25">
      <c r="A49" s="40">
        <v>63</v>
      </c>
      <c r="B49" s="41" t="s">
        <v>42</v>
      </c>
      <c r="C49" s="35" t="s">
        <v>70</v>
      </c>
      <c r="D49" s="32">
        <v>40061</v>
      </c>
      <c r="E49" s="42">
        <v>14158.24</v>
      </c>
      <c r="F49" s="43">
        <v>25902.760000000002</v>
      </c>
      <c r="G49" s="44">
        <f t="shared" si="0"/>
        <v>0.64658296098449874</v>
      </c>
    </row>
    <row r="50" spans="1:7" ht="15.75" x14ac:dyDescent="0.25">
      <c r="A50" s="40">
        <v>64</v>
      </c>
      <c r="B50" s="41" t="s">
        <v>43</v>
      </c>
      <c r="C50" s="35" t="s">
        <v>70</v>
      </c>
      <c r="D50" s="32">
        <v>19946</v>
      </c>
      <c r="E50" s="42">
        <v>6560.41</v>
      </c>
      <c r="F50" s="43">
        <v>13385.59</v>
      </c>
      <c r="G50" s="44">
        <f t="shared" si="0"/>
        <v>0.6710914469066479</v>
      </c>
    </row>
    <row r="51" spans="1:7" ht="28.5" x14ac:dyDescent="0.25">
      <c r="A51" s="40">
        <v>67</v>
      </c>
      <c r="B51" s="47" t="s">
        <v>44</v>
      </c>
      <c r="C51" s="35" t="s">
        <v>70</v>
      </c>
      <c r="D51" s="32">
        <v>36407</v>
      </c>
      <c r="E51" s="42">
        <v>17473.93</v>
      </c>
      <c r="F51" s="43">
        <v>18933.07</v>
      </c>
      <c r="G51" s="44">
        <f t="shared" si="0"/>
        <v>0.52003927816079321</v>
      </c>
    </row>
    <row r="52" spans="1:7" ht="28.5" x14ac:dyDescent="0.25">
      <c r="A52" s="40">
        <v>68</v>
      </c>
      <c r="B52" s="41" t="s">
        <v>45</v>
      </c>
      <c r="C52" s="35" t="s">
        <v>70</v>
      </c>
      <c r="D52" s="32">
        <v>61159</v>
      </c>
      <c r="E52" s="42">
        <v>3000</v>
      </c>
      <c r="F52" s="43">
        <v>58159</v>
      </c>
      <c r="G52" s="44">
        <f t="shared" si="0"/>
        <v>0.95094753020814593</v>
      </c>
    </row>
    <row r="53" spans="1:7" ht="15.75" x14ac:dyDescent="0.25">
      <c r="A53" s="40">
        <v>69</v>
      </c>
      <c r="B53" s="41" t="s">
        <v>46</v>
      </c>
      <c r="C53" s="35" t="s">
        <v>70</v>
      </c>
      <c r="D53" s="32">
        <v>29943</v>
      </c>
      <c r="E53" s="42">
        <v>13658.75</v>
      </c>
      <c r="F53" s="43">
        <v>16284.25</v>
      </c>
      <c r="G53" s="44">
        <f t="shared" si="0"/>
        <v>0.54384163243495975</v>
      </c>
    </row>
    <row r="54" spans="1:7" ht="15.75" x14ac:dyDescent="0.25">
      <c r="A54" s="40">
        <v>70</v>
      </c>
      <c r="B54" s="41" t="s">
        <v>47</v>
      </c>
      <c r="C54" s="35" t="s">
        <v>71</v>
      </c>
      <c r="D54" s="32">
        <v>28509</v>
      </c>
      <c r="E54" s="42">
        <v>0</v>
      </c>
      <c r="F54" s="43">
        <v>28509</v>
      </c>
      <c r="G54" s="46">
        <f t="shared" si="0"/>
        <v>1</v>
      </c>
    </row>
    <row r="55" spans="1:7" ht="15.75" x14ac:dyDescent="0.25">
      <c r="A55" s="40">
        <v>71</v>
      </c>
      <c r="B55" s="41" t="s">
        <v>48</v>
      </c>
      <c r="C55" s="35" t="s">
        <v>70</v>
      </c>
      <c r="D55" s="32">
        <v>42137</v>
      </c>
      <c r="E55" s="42">
        <v>19162.18</v>
      </c>
      <c r="F55" s="43">
        <v>22974.82</v>
      </c>
      <c r="G55" s="44">
        <f t="shared" si="0"/>
        <v>0.54524099959655414</v>
      </c>
    </row>
    <row r="56" spans="1:7" ht="28.5" x14ac:dyDescent="0.25">
      <c r="A56" s="40">
        <v>72</v>
      </c>
      <c r="B56" s="41" t="s">
        <v>49</v>
      </c>
      <c r="C56" s="35" t="s">
        <v>70</v>
      </c>
      <c r="D56" s="32">
        <v>33145</v>
      </c>
      <c r="E56" s="42">
        <v>18751.25</v>
      </c>
      <c r="F56" s="43">
        <v>14393.75</v>
      </c>
      <c r="G56" s="44">
        <f t="shared" si="0"/>
        <v>0.43426610348468847</v>
      </c>
    </row>
    <row r="57" spans="1:7" ht="25.5" x14ac:dyDescent="0.25">
      <c r="A57" s="40">
        <v>73</v>
      </c>
      <c r="B57" s="48" t="s">
        <v>50</v>
      </c>
      <c r="C57" s="35" t="s">
        <v>70</v>
      </c>
      <c r="D57" s="32">
        <v>62348</v>
      </c>
      <c r="E57" s="42">
        <v>3000</v>
      </c>
      <c r="F57" s="43">
        <v>59348</v>
      </c>
      <c r="G57" s="44">
        <f t="shared" si="0"/>
        <v>0.95188297940591515</v>
      </c>
    </row>
    <row r="58" spans="1:7" ht="15.75" x14ac:dyDescent="0.25">
      <c r="A58" s="40">
        <v>74</v>
      </c>
      <c r="B58" s="41" t="s">
        <v>51</v>
      </c>
      <c r="C58" s="35" t="s">
        <v>70</v>
      </c>
      <c r="D58" s="32">
        <v>19408</v>
      </c>
      <c r="E58" s="42">
        <v>10506.67</v>
      </c>
      <c r="F58" s="43">
        <v>8901.33</v>
      </c>
      <c r="G58" s="44">
        <f t="shared" si="0"/>
        <v>0.45864231244847486</v>
      </c>
    </row>
    <row r="59" spans="1:7" ht="15.75" x14ac:dyDescent="0.25">
      <c r="A59" s="40">
        <v>75</v>
      </c>
      <c r="B59" s="41" t="s">
        <v>52</v>
      </c>
      <c r="C59" s="35" t="s">
        <v>70</v>
      </c>
      <c r="D59" s="32">
        <v>35514</v>
      </c>
      <c r="E59" s="42">
        <v>0</v>
      </c>
      <c r="F59" s="43">
        <v>35514</v>
      </c>
      <c r="G59" s="46">
        <f t="shared" si="0"/>
        <v>1</v>
      </c>
    </row>
    <row r="60" spans="1:7" ht="28.5" x14ac:dyDescent="0.25">
      <c r="A60" s="40">
        <v>78</v>
      </c>
      <c r="B60" s="41" t="s">
        <v>53</v>
      </c>
      <c r="C60" s="35" t="s">
        <v>70</v>
      </c>
      <c r="D60" s="32">
        <v>21460</v>
      </c>
      <c r="E60" s="42">
        <v>3000</v>
      </c>
      <c r="F60" s="43">
        <f>D60-E60</f>
        <v>18460</v>
      </c>
      <c r="G60" s="44">
        <f t="shared" si="0"/>
        <v>0.86020503261882575</v>
      </c>
    </row>
    <row r="61" spans="1:7" ht="28.5" x14ac:dyDescent="0.25">
      <c r="A61" s="40">
        <v>79</v>
      </c>
      <c r="B61" s="41" t="s">
        <v>54</v>
      </c>
      <c r="C61" s="35" t="s">
        <v>70</v>
      </c>
      <c r="D61" s="32">
        <v>42828</v>
      </c>
      <c r="E61" s="42">
        <v>42828</v>
      </c>
      <c r="F61" s="43">
        <v>0</v>
      </c>
      <c r="G61" s="44">
        <f t="shared" si="0"/>
        <v>0</v>
      </c>
    </row>
    <row r="62" spans="1:7" ht="15.75" x14ac:dyDescent="0.25">
      <c r="A62" s="40">
        <v>81</v>
      </c>
      <c r="B62" s="41" t="s">
        <v>55</v>
      </c>
      <c r="C62" s="35" t="s">
        <v>71</v>
      </c>
      <c r="D62" s="32">
        <v>17873</v>
      </c>
      <c r="E62" s="42">
        <v>0</v>
      </c>
      <c r="F62" s="43">
        <v>17873</v>
      </c>
      <c r="G62" s="46">
        <f t="shared" si="0"/>
        <v>1</v>
      </c>
    </row>
    <row r="63" spans="1:7" ht="28.5" x14ac:dyDescent="0.25">
      <c r="A63" s="40">
        <v>82</v>
      </c>
      <c r="B63" s="41" t="s">
        <v>56</v>
      </c>
      <c r="C63" s="35" t="s">
        <v>70</v>
      </c>
      <c r="D63" s="32">
        <v>31784</v>
      </c>
      <c r="E63" s="42">
        <v>3000</v>
      </c>
      <c r="F63" s="43">
        <v>28784</v>
      </c>
      <c r="G63" s="44">
        <f t="shared" si="0"/>
        <v>0.90561288698716336</v>
      </c>
    </row>
    <row r="64" spans="1:7" ht="42.75" x14ac:dyDescent="0.25">
      <c r="A64" s="40">
        <v>83</v>
      </c>
      <c r="B64" s="41" t="s">
        <v>57</v>
      </c>
      <c r="C64" s="35" t="s">
        <v>70</v>
      </c>
      <c r="D64" s="32">
        <v>37330</v>
      </c>
      <c r="E64" s="42">
        <v>15539.58</v>
      </c>
      <c r="F64" s="43">
        <v>21790.42</v>
      </c>
      <c r="G64" s="44">
        <f t="shared" si="0"/>
        <v>0.58372408250736674</v>
      </c>
    </row>
    <row r="65" spans="1:7" ht="28.5" x14ac:dyDescent="0.25">
      <c r="A65" s="40">
        <v>84</v>
      </c>
      <c r="B65" s="41" t="s">
        <v>58</v>
      </c>
      <c r="C65" s="35" t="s">
        <v>70</v>
      </c>
      <c r="D65" s="32">
        <v>16481</v>
      </c>
      <c r="E65" s="42">
        <v>15329.76</v>
      </c>
      <c r="F65" s="43">
        <v>1151.2399999999998</v>
      </c>
      <c r="G65" s="44">
        <f t="shared" si="0"/>
        <v>6.9852557490443529E-2</v>
      </c>
    </row>
    <row r="66" spans="1:7" ht="28.5" x14ac:dyDescent="0.25">
      <c r="A66" s="40">
        <v>85</v>
      </c>
      <c r="B66" s="41" t="s">
        <v>59</v>
      </c>
      <c r="C66" s="35" t="s">
        <v>70</v>
      </c>
      <c r="D66" s="32">
        <v>20006</v>
      </c>
      <c r="E66" s="42">
        <v>20006</v>
      </c>
      <c r="F66" s="43">
        <v>0</v>
      </c>
      <c r="G66" s="45">
        <f t="shared" si="0"/>
        <v>0</v>
      </c>
    </row>
    <row r="67" spans="1:7" ht="15.75" x14ac:dyDescent="0.25">
      <c r="A67" s="40">
        <v>87</v>
      </c>
      <c r="B67" s="41" t="s">
        <v>60</v>
      </c>
      <c r="C67" s="35" t="s">
        <v>71</v>
      </c>
      <c r="D67" s="32">
        <v>15737</v>
      </c>
      <c r="E67" s="42">
        <v>0</v>
      </c>
      <c r="F67" s="43">
        <v>15737</v>
      </c>
      <c r="G67" s="46">
        <f t="shared" si="0"/>
        <v>1</v>
      </c>
    </row>
    <row r="68" spans="1:7" ht="28.5" x14ac:dyDescent="0.25">
      <c r="A68" s="40">
        <v>91</v>
      </c>
      <c r="B68" s="41" t="s">
        <v>61</v>
      </c>
      <c r="C68" s="35" t="s">
        <v>70</v>
      </c>
      <c r="D68" s="32">
        <v>30538</v>
      </c>
      <c r="E68" s="42">
        <v>7426</v>
      </c>
      <c r="F68" s="43">
        <v>23112</v>
      </c>
      <c r="G68" s="44">
        <f t="shared" si="0"/>
        <v>0.75682755910668675</v>
      </c>
    </row>
    <row r="69" spans="1:7" ht="15.75" x14ac:dyDescent="0.25">
      <c r="A69" s="40">
        <v>92</v>
      </c>
      <c r="B69" s="41" t="s">
        <v>62</v>
      </c>
      <c r="C69" s="35" t="s">
        <v>71</v>
      </c>
      <c r="D69" s="32">
        <v>16448</v>
      </c>
      <c r="E69" s="42">
        <v>0</v>
      </c>
      <c r="F69" s="43">
        <v>16448</v>
      </c>
      <c r="G69" s="46">
        <f t="shared" si="0"/>
        <v>1</v>
      </c>
    </row>
    <row r="70" spans="1:7" ht="15.75" x14ac:dyDescent="0.25">
      <c r="A70" s="49">
        <v>93</v>
      </c>
      <c r="B70" s="41" t="s">
        <v>63</v>
      </c>
      <c r="C70" s="35" t="s">
        <v>70</v>
      </c>
      <c r="D70" s="32">
        <v>29289</v>
      </c>
      <c r="E70" s="42">
        <v>3000</v>
      </c>
      <c r="F70" s="43">
        <v>26289</v>
      </c>
      <c r="G70" s="44">
        <f t="shared" si="0"/>
        <v>0.89757246747925845</v>
      </c>
    </row>
    <row r="72" spans="1:7" x14ac:dyDescent="0.25">
      <c r="B72" s="51" t="s">
        <v>66</v>
      </c>
      <c r="C72" s="15">
        <f>SUM(C11:C70)</f>
        <v>0</v>
      </c>
      <c r="D72" s="33">
        <f>SUM(D11:D70)</f>
        <v>2700002</v>
      </c>
      <c r="E72" s="21">
        <f>SUM(E11:E70)</f>
        <v>850718.51000000013</v>
      </c>
      <c r="F72" s="36">
        <f>SUM(F11:F70)</f>
        <v>1849283.4900000002</v>
      </c>
      <c r="G72" s="50">
        <f>E72/D72</f>
        <v>0.31508069623652135</v>
      </c>
    </row>
    <row r="74" spans="1:7" x14ac:dyDescent="0.25">
      <c r="A74" s="56" t="s">
        <v>72</v>
      </c>
      <c r="B74" s="56"/>
      <c r="C74" s="56"/>
      <c r="D74" s="56"/>
      <c r="E74" s="56"/>
      <c r="F74" s="56"/>
      <c r="G74" s="56"/>
    </row>
    <row r="75" spans="1:7" x14ac:dyDescent="0.25">
      <c r="A75" s="56"/>
      <c r="B75" s="56"/>
      <c r="C75" s="56"/>
      <c r="D75" s="56"/>
      <c r="E75" s="56"/>
      <c r="F75" s="56"/>
      <c r="G75" s="56"/>
    </row>
  </sheetData>
  <mergeCells count="2">
    <mergeCell ref="A10:B10"/>
    <mergeCell ref="A74:G7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Skills Enhancement</vt:lpstr>
      <vt:lpstr>EA Training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2010-12-08T22:20:02Z</dcterms:created>
  <dcterms:modified xsi:type="dcterms:W3CDTF">2012-01-09T18:53:28Z</dcterms:modified>
</cp:coreProperties>
</file>